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1 неделя\"/>
    </mc:Choice>
  </mc:AlternateContent>
  <bookViews>
    <workbookView xWindow="0" yWindow="0" windowWidth="13536" windowHeight="7080"/>
  </bookViews>
  <sheets>
    <sheet name="Лист1" sheetId="1" r:id="rId1"/>
  </sheets>
  <calcPr calcId="152511"/>
  <customWorkbookViews>
    <customWorkbookView name="Пользователь Windows - Личное представление" guid="{A4560B46-B9CD-4737-ABF2-0C2D8828E1D3}" mergeInterval="0" personalView="1" maximized="1" xWindow="-9" yWindow="-9" windowWidth="1938" windowHeight="1060" activeSheetId="1"/>
    <customWorkbookView name="Беляева ГГ - Личное представление" guid="{FA917981-E23B-4FA4-B7FB-6B263DDFD8C5}" mergeInterval="0" personalView="1" maximized="1" xWindow="1" yWindow="1" windowWidth="1916" windowHeight="842" activeSheetId="1"/>
    <customWorkbookView name="Vodneva_EN - Личное представление" guid="{DA594ED9-1B9B-4303-9438-F00AB4ADC9B1}" mergeInterval="0" personalView="1" windowWidth="1920" windowHeight="1040" activeSheetId="1"/>
    <customWorkbookView name="Пользователь - Личное представление" guid="{88B0DFBB-4F42-4772-820D-16F244065F02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81" i="1" l="1"/>
  <c r="G195" i="1"/>
  <c r="F195" i="1"/>
  <c r="J195" i="1"/>
  <c r="I195" i="1"/>
  <c r="H195" i="1"/>
  <c r="L195" i="1"/>
  <c r="H176" i="1"/>
  <c r="L176" i="1"/>
  <c r="G176" i="1"/>
  <c r="F176" i="1"/>
  <c r="J176" i="1"/>
  <c r="I176" i="1"/>
  <c r="F157" i="1"/>
  <c r="L157" i="1"/>
  <c r="I157" i="1"/>
  <c r="H157" i="1"/>
  <c r="J138" i="1"/>
  <c r="G138" i="1"/>
  <c r="L138" i="1"/>
  <c r="I138" i="1"/>
  <c r="H138" i="1"/>
  <c r="F138" i="1"/>
  <c r="L119" i="1"/>
  <c r="J119" i="1"/>
  <c r="I119" i="1"/>
  <c r="H119" i="1"/>
  <c r="G119" i="1"/>
  <c r="F119" i="1"/>
  <c r="G100" i="1"/>
  <c r="F100" i="1"/>
  <c r="H100" i="1"/>
  <c r="L100" i="1"/>
  <c r="J100" i="1"/>
  <c r="I100" i="1"/>
  <c r="H81" i="1"/>
  <c r="G81" i="1"/>
  <c r="F81" i="1"/>
  <c r="L81" i="1"/>
  <c r="I81" i="1"/>
  <c r="J62" i="1"/>
  <c r="G62" i="1"/>
  <c r="F62" i="1"/>
  <c r="L62" i="1"/>
  <c r="I62" i="1"/>
  <c r="H62" i="1"/>
  <c r="J43" i="1"/>
  <c r="F43" i="1"/>
  <c r="L43" i="1"/>
  <c r="I43" i="1"/>
  <c r="H43" i="1"/>
  <c r="G43" i="1"/>
  <c r="L24" i="1"/>
  <c r="J24" i="1"/>
  <c r="F24" i="1"/>
  <c r="I24" i="1"/>
  <c r="H24" i="1"/>
  <c r="G24" i="1"/>
  <c r="J196" i="1" l="1"/>
  <c r="F196" i="1"/>
  <c r="I196" i="1"/>
  <c r="G196" i="1"/>
  <c r="L196" i="1"/>
  <c r="H196" i="1"/>
</calcChain>
</file>

<file path=xl/sharedStrings.xml><?xml version="1.0" encoding="utf-8"?>
<sst xmlns="http://schemas.openxmlformats.org/spreadsheetml/2006/main" count="434" uniqueCount="197">
  <si>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</si>
  <si>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</si>
  <si>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</si>
  <si>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</si>
  <si>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</si>
  <si>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</si>
  <si>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</si>
  <si>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</si>
  <si>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</si>
  <si>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</si>
  <si>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</si>
  <si>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</si>
  <si>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</si>
  <si>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</si>
  <si>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</si>
  <si>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</si>
  <si>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</si>
  <si>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</si>
  <si>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</si>
  <si>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</si>
  <si>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</si>
  <si>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</si>
  <si>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</si>
  <si>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</si>
  <si>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</si>
  <si>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</si>
  <si>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</si>
  <si>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</si>
  <si>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</si>
  <si>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</si>
  <si>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</si>
  <si>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</si>
  <si>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</si>
  <si>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</si>
  <si>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</si>
  <si>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</si>
  <si>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</si>
  <si>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</si>
  <si>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</si>
  <si>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</si>
  <si>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Дружба</t>
  </si>
  <si>
    <t>93-2001</t>
  </si>
  <si>
    <t>Бутерброд с маслом и сыром</t>
  </si>
  <si>
    <t>1,3-04</t>
  </si>
  <si>
    <t>Какао с молоком сгущенным</t>
  </si>
  <si>
    <t>694-05</t>
  </si>
  <si>
    <t>458-06</t>
  </si>
  <si>
    <t>Овощи свежие (помидоры, огурцы)</t>
  </si>
  <si>
    <t>15,1-2011</t>
  </si>
  <si>
    <t>Щи из свежей капусты с картофелем с мясными фрикадельками, со сметаной</t>
  </si>
  <si>
    <t>250/15/5</t>
  </si>
  <si>
    <t>112-04</t>
  </si>
  <si>
    <t>Пюре картофельное</t>
  </si>
  <si>
    <t>152-04</t>
  </si>
  <si>
    <t>520-04</t>
  </si>
  <si>
    <t>Сок в ассортименте</t>
  </si>
  <si>
    <t>518-2013</t>
  </si>
  <si>
    <t>Хлеб пшеничный</t>
  </si>
  <si>
    <t>Хлеб ржаной</t>
  </si>
  <si>
    <t>Плов из птицы</t>
  </si>
  <si>
    <t>406-2013</t>
  </si>
  <si>
    <t>Чай с сахаром</t>
  </si>
  <si>
    <t>685-2004</t>
  </si>
  <si>
    <t>сладкое</t>
  </si>
  <si>
    <t>Булочка Российская</t>
  </si>
  <si>
    <t>775-2004</t>
  </si>
  <si>
    <t>Суп кудрявый с курицей</t>
  </si>
  <si>
    <t>250/10</t>
  </si>
  <si>
    <t>ТК №1</t>
  </si>
  <si>
    <t>Котлеты из мяса с маслом</t>
  </si>
  <si>
    <t>90/5</t>
  </si>
  <si>
    <t>451-2004</t>
  </si>
  <si>
    <t>Макаронные изделия отварные</t>
  </si>
  <si>
    <t>516-2004</t>
  </si>
  <si>
    <t>638-2004</t>
  </si>
  <si>
    <t>Суфле творожное с молоком сгущенным</t>
  </si>
  <si>
    <t>365-2004</t>
  </si>
  <si>
    <t>Бутерброд с маслом</t>
  </si>
  <si>
    <t>№1 2004</t>
  </si>
  <si>
    <t>Чай с лимоном</t>
  </si>
  <si>
    <t>200/7</t>
  </si>
  <si>
    <t>686-2004</t>
  </si>
  <si>
    <t>698-2004</t>
  </si>
  <si>
    <t>№4-2013</t>
  </si>
  <si>
    <t>Рассольник Ленинградский с мясом и сметаной</t>
  </si>
  <si>
    <t>250/10/5</t>
  </si>
  <si>
    <t>129-1996</t>
  </si>
  <si>
    <t>Рыба запеченная с маслом</t>
  </si>
  <si>
    <t>310-1996</t>
  </si>
  <si>
    <t>505-2013</t>
  </si>
  <si>
    <t>Тефтели из мяса с соусом</t>
  </si>
  <si>
    <t>90/50</t>
  </si>
  <si>
    <t>461-2004</t>
  </si>
  <si>
    <t>70-2006</t>
  </si>
  <si>
    <t>Каша гречневая вязкая</t>
  </si>
  <si>
    <t>302-2004</t>
  </si>
  <si>
    <t>Кофейный напиток</t>
  </si>
  <si>
    <t>253-2004</t>
  </si>
  <si>
    <t>Хлеб пшеничный/ржаной</t>
  </si>
  <si>
    <t>20/20</t>
  </si>
  <si>
    <t>Борщ с капустой и картофелем с мясом, со сметаной</t>
  </si>
  <si>
    <t>128-2013</t>
  </si>
  <si>
    <t>Курица запеченная</t>
  </si>
  <si>
    <t>494-2004</t>
  </si>
  <si>
    <t>Капуста тушенная</t>
  </si>
  <si>
    <t>534-2004</t>
  </si>
  <si>
    <t>284-1996</t>
  </si>
  <si>
    <t>Бутерброд с джемом</t>
  </si>
  <si>
    <t>№2-2004</t>
  </si>
  <si>
    <t>458-2006</t>
  </si>
  <si>
    <t>№5-2013</t>
  </si>
  <si>
    <t>151-2013</t>
  </si>
  <si>
    <t>Плов из говядины</t>
  </si>
  <si>
    <t>443-2004</t>
  </si>
  <si>
    <t>357-2002</t>
  </si>
  <si>
    <t>№18-2011</t>
  </si>
  <si>
    <t>Бутерброд горячий с сыром</t>
  </si>
  <si>
    <t>№10-2004</t>
  </si>
  <si>
    <t>694-04</t>
  </si>
  <si>
    <t>№15-2011</t>
  </si>
  <si>
    <t>Свекольник с мясными фрикадельками, со сметаной</t>
  </si>
  <si>
    <t>34-2004</t>
  </si>
  <si>
    <t>Бефстроганов</t>
  </si>
  <si>
    <t>423-2004</t>
  </si>
  <si>
    <t>Рис отварной</t>
  </si>
  <si>
    <t>511-2004</t>
  </si>
  <si>
    <t>705-2004</t>
  </si>
  <si>
    <t>Биточки по-белорусски с маслом</t>
  </si>
  <si>
    <t>467-2004</t>
  </si>
  <si>
    <t>Хлеб пшеничнй</t>
  </si>
  <si>
    <t>хлеб черн</t>
  </si>
  <si>
    <t>Салат из консервированного огурца с луком</t>
  </si>
  <si>
    <t>17-2004</t>
  </si>
  <si>
    <t>Суп гороховый с гренками и мясом</t>
  </si>
  <si>
    <t>250/20/10</t>
  </si>
  <si>
    <t>139-2004</t>
  </si>
  <si>
    <t>343-2013</t>
  </si>
  <si>
    <t>Картофель толченый по деревенски</t>
  </si>
  <si>
    <t>208-2013</t>
  </si>
  <si>
    <t>Котлеты рубленные из птицы</t>
  </si>
  <si>
    <t>498-2004</t>
  </si>
  <si>
    <t>№1-2004</t>
  </si>
  <si>
    <t>ТК №2</t>
  </si>
  <si>
    <t>Суп из овощей с фасолью и мясными фрикадельками</t>
  </si>
  <si>
    <t>250/15</t>
  </si>
  <si>
    <t>143-2004</t>
  </si>
  <si>
    <t>Котлеты по-хлыновски</t>
  </si>
  <si>
    <t>454-2004</t>
  </si>
  <si>
    <t>Запеканка из творога со сгущенным молоком</t>
  </si>
  <si>
    <t>366-2004</t>
  </si>
  <si>
    <t>Бутерброд с сыром</t>
  </si>
  <si>
    <t>№3-2004</t>
  </si>
  <si>
    <t>Суп картофельный с рыбными консервами</t>
  </si>
  <si>
    <t>250/50</t>
  </si>
  <si>
    <t>64-2001</t>
  </si>
  <si>
    <t>Жаркое из птицы</t>
  </si>
  <si>
    <t>446-1996</t>
  </si>
  <si>
    <t>Картофель тушеный</t>
  </si>
  <si>
    <t>216-2004</t>
  </si>
  <si>
    <t>№15/1-2011</t>
  </si>
  <si>
    <t>Салат картофельный с зеленым горошком</t>
  </si>
  <si>
    <t>65-2013</t>
  </si>
  <si>
    <t>Борщ из свежей капусты с картоф, со метаной, с мясными фрикадельками</t>
  </si>
  <si>
    <t>250/5/15</t>
  </si>
  <si>
    <t>110-2004</t>
  </si>
  <si>
    <t>Печень по-строгановски</t>
  </si>
  <si>
    <t>431-2004</t>
  </si>
  <si>
    <t xml:space="preserve">Фрукты в ассортименте </t>
  </si>
  <si>
    <t xml:space="preserve">Овощи свежие (помидоры, огурцы) </t>
  </si>
  <si>
    <t xml:space="preserve">Овощи свежие (помидоры) </t>
  </si>
  <si>
    <t xml:space="preserve">Овощи свежие (огурцы) </t>
  </si>
  <si>
    <t>250//35</t>
  </si>
  <si>
    <t>Салат "Несвижский"</t>
  </si>
  <si>
    <t>63-2004</t>
  </si>
  <si>
    <t>Салат из белокочанной  капусты с огурцами свежими</t>
  </si>
  <si>
    <t>Суп картофельный с рыбными фрикадельками</t>
  </si>
  <si>
    <t>Салат "Пестрый"</t>
  </si>
  <si>
    <t>Котлета по-Волжски</t>
  </si>
  <si>
    <t>Винегрет с фасолью</t>
  </si>
  <si>
    <t>Йогурт в ассортименте</t>
  </si>
  <si>
    <t>Овощи свежие (помидоры)</t>
  </si>
  <si>
    <t xml:space="preserve">Кисель из свежих ягод </t>
  </si>
  <si>
    <t>15,01.2011</t>
  </si>
  <si>
    <t xml:space="preserve">Компот из кураги </t>
  </si>
  <si>
    <t>Фрукты  в ассортименте</t>
  </si>
  <si>
    <t>Омлет натуральный с маслом с  подгарнировкой</t>
  </si>
  <si>
    <t xml:space="preserve">Компот из свежемороженной смородины </t>
  </si>
  <si>
    <t>Каша " Попурри"  жидкая</t>
  </si>
  <si>
    <t xml:space="preserve">Фрукты  в ассортименте </t>
  </si>
  <si>
    <t xml:space="preserve">Напиток из плодов шиповника </t>
  </si>
  <si>
    <t>Рыба, тушеная в томате с овощами</t>
  </si>
  <si>
    <t xml:space="preserve">Компот из свежемороженной вишни </t>
  </si>
  <si>
    <t>№518</t>
  </si>
  <si>
    <t>ТК№3</t>
  </si>
  <si>
    <t>Гуляш из говядины</t>
  </si>
  <si>
    <t>Ефремова И.А.</t>
  </si>
  <si>
    <t>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</si>
</sst>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4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4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2.xml"/><Relationship Id="rId21" Type="http://schemas.openxmlformats.org/officeDocument/2006/relationships/revisionLog" Target="revisionLog5.xml"/><Relationship Id="rId17" Type="http://schemas.openxmlformats.org/officeDocument/2006/relationships/revisionLog" Target="revisionLog1.xml"/><Relationship Id="rId25" Type="http://schemas.openxmlformats.org/officeDocument/2006/relationships/revisionLog" Target="revisionLog9.xml"/><Relationship Id="rId20" Type="http://schemas.openxmlformats.org/officeDocument/2006/relationships/revisionLog" Target="revisionLog4.xml"/><Relationship Id="rId24" Type="http://schemas.openxmlformats.org/officeDocument/2006/relationships/revisionLog" Target="revisionLog8.xml"/><Relationship Id="rId23" Type="http://schemas.openxmlformats.org/officeDocument/2006/relationships/revisionLog" Target="revisionLog7.xml"/><Relationship Id="rId19" Type="http://schemas.openxmlformats.org/officeDocument/2006/relationships/revisionLog" Target="revisionLog3.xml"/><Relationship Id="rId22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44EF2DE-7D01-4B0D-BE6D-DFFCCC78AD82}" diskRevisions="1" revisionId="1196" version="25">
  <header guid="{6F1C1B59-699B-4342-81E4-D7F94CD3ACEC}" dateTime="2024-04-12T17:33:21" maxSheetId="2" userName="Пользователь" r:id="rId17" minRId="1144" maxRId="1147">
    <sheetIdMap count="1">
      <sheetId val="1"/>
    </sheetIdMap>
  </header>
  <header guid="{5F75ECAC-FF0C-457A-AE0F-90B2439AF207}" dateTime="2024-04-12T18:47:47" maxSheetId="2" userName="Пользователь" r:id="rId18" minRId="1148" maxRId="1182">
    <sheetIdMap count="1">
      <sheetId val="1"/>
    </sheetIdMap>
  </header>
  <header guid="{16D8DCD0-054E-4965-A5C8-66765F12C187}" dateTime="2024-04-12T19:49:52" maxSheetId="2" userName="Пользователь" r:id="rId19" minRId="1183" maxRId="1192">
    <sheetIdMap count="1">
      <sheetId val="1"/>
    </sheetIdMap>
  </header>
  <header guid="{16E6B4FD-AF17-46B2-B392-3B3A2E0398AB}" dateTime="2024-04-12T19:52:55" maxSheetId="2" userName="Пользователь" r:id="rId20">
    <sheetIdMap count="1">
      <sheetId val="1"/>
    </sheetIdMap>
  </header>
  <header guid="{3029EF0A-6F26-408F-B1F3-58B5A3348419}" dateTime="2024-04-12T20:05:50" maxSheetId="2" userName="Пользователь" r:id="rId21" minRId="1193">
    <sheetIdMap count="1">
      <sheetId val="1"/>
    </sheetIdMap>
  </header>
  <header guid="{3D69FE86-4930-4C3F-AA55-0C11A4E5786E}" dateTime="2024-04-13T06:22:05" maxSheetId="2" userName="Пользователь" r:id="rId22" minRId="1194">
    <sheetIdMap count="1">
      <sheetId val="1"/>
    </sheetIdMap>
  </header>
  <header guid="{45ECD7D4-28B6-479A-9AA0-153C27DC6D53}" dateTime="2024-04-13T06:22:23" maxSheetId="2" userName="Пользователь" r:id="rId23">
    <sheetIdMap count="1">
      <sheetId val="1"/>
    </sheetIdMap>
  </header>
  <header guid="{EEFB2254-B3F4-4E59-9592-8AA777C4F415}" dateTime="2024-04-13T07:19:06" maxSheetId="2" userName="Пользователь" r:id="rId24">
    <sheetIdMap count="1">
      <sheetId val="1"/>
    </sheetIdMap>
  </header>
  <header guid="{544EF2DE-7D01-4B0D-BE6D-DFFCCC78AD82}" dateTime="2024-04-13T11:15:03" maxSheetId="2" userName="Пользователь Windows" r:id="rId25" minRId="1195" maxRId="119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4" sId="1">
    <oc r="F7">
      <v>40</v>
    </oc>
    <nc r="F7">
      <v>60</v>
    </nc>
  </rcc>
  <rcc rId="1145" sId="1" numFmtId="4">
    <oc r="H3">
      <v>31</v>
    </oc>
    <nc r="H3">
      <v>13</v>
    </nc>
  </rcc>
  <rcc rId="1146" sId="1" numFmtId="4">
    <oc r="I3">
      <v>8</v>
    </oc>
    <nc r="I3">
      <v>4</v>
    </nc>
  </rcc>
  <rcc rId="1147" sId="1" numFmtId="4">
    <oc r="J3">
      <v>2023</v>
    </oc>
    <nc r="J3">
      <v>2024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8" sId="1">
    <oc r="E33" t="inlineStr">
      <is>
        <t>Винегрет овощной с фасолью</t>
      </is>
    </oc>
    <nc r="E33" t="inlineStr">
      <is>
        <t>Винегрет с фасолью</t>
      </is>
    </nc>
  </rcc>
  <rcc rId="1149" sId="1">
    <oc r="F45">
      <v>40</v>
    </oc>
    <nc r="F45">
      <v>60</v>
    </nc>
  </rcc>
  <rcc rId="1150" sId="1">
    <oc r="E49" t="inlineStr">
      <is>
        <t>Йогурт</t>
      </is>
    </oc>
    <nc r="E49" t="inlineStr">
      <is>
        <t>Йогурт в ассортименте</t>
      </is>
    </nc>
  </rcc>
  <rcc rId="1151" sId="1">
    <oc r="E52" t="inlineStr">
      <is>
        <t>Салат из б/к капусты с морковью</t>
      </is>
    </oc>
    <nc r="E52" t="inlineStr">
      <is>
        <t>Овощи свежие (помидоры)</t>
      </is>
    </nc>
  </rcc>
  <rcc rId="1152" sId="1">
    <oc r="E56" t="inlineStr">
      <is>
        <t>Кисель из свежих ягод витаминизированный</t>
      </is>
    </oc>
    <nc r="E56" t="inlineStr">
      <is>
        <t xml:space="preserve">Кисель из свежих ягод </t>
      </is>
    </nc>
  </rcc>
  <rfmt sheetId="1" sqref="K26" start="0" length="0">
    <dxf>
      <numFmt numFmtId="19" formatCode="dd/mm/yyyy"/>
    </dxf>
  </rfmt>
  <rcc rId="1153" sId="1" numFmtId="19">
    <oc r="K26" t="inlineStr">
      <is>
        <t>15,1-2011</t>
      </is>
    </oc>
    <nc r="K26" t="inlineStr">
      <is>
        <t>15,01.2011</t>
      </is>
    </nc>
  </rcc>
  <rcc rId="1154" sId="1">
    <oc r="E37" t="inlineStr">
      <is>
        <t>Компот из урюка витаминизированный</t>
      </is>
    </oc>
    <nc r="E37" t="inlineStr">
      <is>
        <t>Сок в ассортименте</t>
      </is>
    </nc>
  </rcc>
  <rcc rId="1155" sId="1">
    <oc r="K37" t="inlineStr">
      <is>
        <t>638-2004</t>
      </is>
    </oc>
    <nc r="K37" t="inlineStr">
      <is>
        <t>518-2013</t>
      </is>
    </nc>
  </rcc>
  <rcc rId="1156" sId="1">
    <oc r="J37">
      <v>92</v>
    </oc>
    <nc r="J37">
      <v>90</v>
    </nc>
  </rcc>
  <rcc rId="1157" sId="1">
    <oc r="I37">
      <v>22.1</v>
    </oc>
    <nc r="I37">
      <v>22</v>
    </nc>
  </rcc>
  <rcc rId="1158" sId="1">
    <oc r="G37">
      <v>0.8</v>
    </oc>
    <nc r="G37">
      <v>0.4</v>
    </nc>
  </rcc>
  <rcc rId="1159" sId="1">
    <oc r="E75" t="inlineStr">
      <is>
        <t>Компот из кураги витаминизированный</t>
      </is>
    </oc>
    <nc r="E75" t="inlineStr">
      <is>
        <t xml:space="preserve">Компот из кураги </t>
      </is>
    </nc>
  </rcc>
  <rcc rId="1160" sId="1">
    <oc r="E86" t="inlineStr">
      <is>
        <t>Фрукт в ассортименте</t>
      </is>
    </oc>
    <nc r="E86" t="inlineStr">
      <is>
        <t>Фрукты  в ассортименте</t>
      </is>
    </nc>
  </rcc>
  <rcc rId="1161" sId="1">
    <oc r="E82" t="inlineStr">
      <is>
        <t>Омлет натуральный смаслом с  подгарнировкой</t>
      </is>
    </oc>
    <nc r="E82" t="inlineStr">
      <is>
        <t>Омлет натуральный с маслом с  подгарнировкой</t>
      </is>
    </nc>
  </rcc>
  <rcc rId="1162" sId="1">
    <oc r="E94" t="inlineStr">
      <is>
        <t>Компот из свежемороженной смородины витамин</t>
      </is>
    </oc>
    <nc r="E94" t="inlineStr">
      <is>
        <t xml:space="preserve">Компот из свежемороженной смородины </t>
      </is>
    </nc>
  </rcc>
  <rcc rId="1163" sId="1">
    <oc r="E101" t="inlineStr">
      <is>
        <t>Каша Попурри жидкая</t>
      </is>
    </oc>
    <nc r="E101" t="inlineStr">
      <is>
        <t>Каша " Попурри"  жидкая</t>
      </is>
    </nc>
  </rcc>
  <rcc rId="1164" sId="1">
    <oc r="F102">
      <v>40</v>
    </oc>
    <nc r="F102">
      <v>60</v>
    </nc>
  </rcc>
  <rcc rId="1165" sId="1">
    <oc r="E105" t="inlineStr">
      <is>
        <t xml:space="preserve">Фрукт в ассортименте </t>
      </is>
    </oc>
    <nc r="E105" t="inlineStr">
      <is>
        <t xml:space="preserve">Фрукты  в ассортименте </t>
      </is>
    </nc>
  </rcc>
  <rcc rId="1166" sId="1">
    <oc r="E162" t="inlineStr">
      <is>
        <t xml:space="preserve">Фрукт в ассортименте </t>
      </is>
    </oc>
    <nc r="E162" t="inlineStr">
      <is>
        <t xml:space="preserve">Фрукты  в ассортименте </t>
      </is>
    </nc>
  </rcc>
  <rcc rId="1167" sId="1">
    <oc r="E113" t="inlineStr">
      <is>
        <t>Напиток из плодов шиповника витаминизированный</t>
      </is>
    </oc>
    <nc r="E113" t="inlineStr">
      <is>
        <t xml:space="preserve">Напиток из плодов шиповника </t>
      </is>
    </nc>
  </rcc>
  <rcc rId="1168" sId="1">
    <oc r="E130" t="inlineStr">
      <is>
        <t>Рыба тушеная в томате с овощами</t>
      </is>
    </oc>
    <nc r="E130" t="inlineStr">
      <is>
        <t>Рыба, тушеная в томате с овощами</t>
      </is>
    </nc>
  </rcc>
  <rcc rId="1169" sId="1">
    <oc r="E132" t="inlineStr">
      <is>
        <t>Компот из свежемороженной вишни витаминизированный</t>
      </is>
    </oc>
    <nc r="E132" t="inlineStr">
      <is>
        <t xml:space="preserve">Компот из свежемороженной вишни </t>
      </is>
    </nc>
  </rcc>
  <rcc rId="1170" sId="1">
    <oc r="E145" t="inlineStr">
      <is>
        <t>Йогурт</t>
      </is>
    </oc>
    <nc r="E145" t="inlineStr">
      <is>
        <t>Йогурт в ассортименте</t>
      </is>
    </nc>
  </rcc>
  <rcc rId="1171" sId="1">
    <oc r="E151" t="inlineStr">
      <is>
        <t>Компот из свежих яблок с ягодами витаминизированный</t>
      </is>
    </oc>
    <nc r="E151" t="inlineStr">
      <is>
        <t>Сок в ассортименте</t>
      </is>
    </nc>
  </rcc>
  <rcc rId="1172" sId="1">
    <oc r="K151" t="inlineStr">
      <is>
        <t>№2-2011</t>
      </is>
    </oc>
    <nc r="K151" t="inlineStr">
      <is>
        <t>№518</t>
      </is>
    </nc>
  </rcc>
  <rcc rId="1173" sId="1">
    <oc r="J151">
      <v>114</v>
    </oc>
    <nc r="J151">
      <v>115</v>
    </nc>
  </rcc>
  <rcc rId="1174" sId="1">
    <oc r="I151">
      <v>28.2</v>
    </oc>
    <nc r="I151">
      <v>28</v>
    </nc>
  </rcc>
  <rcc rId="1175" sId="1">
    <oc r="H151">
      <v>0</v>
    </oc>
    <nc r="H151">
      <v>0.1</v>
    </nc>
  </rcc>
  <rcc rId="1176" sId="1">
    <oc r="G151">
      <v>0.2</v>
    </oc>
    <nc r="G151">
      <v>0.6</v>
    </nc>
  </rcc>
  <rcc rId="1177" sId="1">
    <oc r="E170" t="inlineStr">
      <is>
        <t>Кисель из свежих ягод витамиизированный</t>
      </is>
    </oc>
    <nc r="E170" t="inlineStr">
      <is>
        <t xml:space="preserve">Кисель из свежих ягод </t>
      </is>
    </nc>
  </rcc>
  <rcc rId="1178" sId="1">
    <oc r="K177" t="inlineStr">
      <is>
        <t>№9,7-2011</t>
      </is>
    </oc>
    <nc r="K177" t="inlineStr">
      <is>
        <t>ТК№3</t>
      </is>
    </nc>
  </rcc>
  <rcc rId="1179" sId="1">
    <oc r="J177">
      <v>187</v>
    </oc>
    <nc r="J177">
      <v>155</v>
    </nc>
  </rcc>
  <rcc rId="1180" sId="1">
    <oc r="I177">
      <v>8.1</v>
    </oc>
    <nc r="I177">
      <v>3.4</v>
    </nc>
  </rcc>
  <rcc rId="1181" sId="1">
    <oc r="H177">
      <v>11.6</v>
    </oc>
    <nc r="H177">
      <v>10.6</v>
    </nc>
  </rcc>
  <rcc rId="1182" sId="1">
    <oc r="G177">
      <v>12.5</v>
    </oc>
    <nc r="G177">
      <v>11.4</v>
    </nc>
  </rcc>
  <rcv guid="{88B0DFBB-4F42-4772-820D-16F244065F02}" action="delete"/>
  <rcv guid="{88B0DFBB-4F42-4772-820D-16F244065F0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3" sId="1">
    <oc r="F26">
      <v>30</v>
    </oc>
    <nc r="F26">
      <v>60</v>
    </nc>
  </rcc>
  <rcc rId="1184" sId="1">
    <oc r="F68">
      <v>30</v>
    </oc>
    <nc r="F68">
      <v>60</v>
    </nc>
  </rcc>
  <rcc rId="1185" sId="1">
    <oc r="F83">
      <v>40</v>
    </oc>
    <nc r="F83">
      <v>60</v>
    </nc>
  </rcc>
  <rcc rId="1186" sId="1">
    <oc r="F144">
      <v>30</v>
    </oc>
    <nc r="F144">
      <v>60</v>
    </nc>
  </rcc>
  <rcc rId="1187" sId="1">
    <oc r="F159">
      <v>40</v>
    </oc>
    <nc r="F159">
      <v>60</v>
    </nc>
  </rcc>
  <rcc rId="1188" sId="1">
    <oc r="G162">
      <v>0.6</v>
    </oc>
    <nc r="G162">
      <v>0.2</v>
    </nc>
  </rcc>
  <rcc rId="1189" sId="1">
    <oc r="H162">
      <v>0.4</v>
    </oc>
    <nc r="H162">
      <v>0</v>
    </nc>
  </rcc>
  <rcc rId="1190" sId="1">
    <oc r="I162">
      <v>16.399999999999999</v>
    </oc>
    <nc r="I162">
      <v>8.6</v>
    </nc>
  </rcc>
  <rcc rId="1191" sId="1">
    <oc r="J162">
      <v>63</v>
    </oc>
    <nc r="J162">
      <v>35</v>
    </nc>
  </rcc>
  <rcc rId="1192" sId="1">
    <oc r="F182">
      <v>30</v>
    </oc>
    <nc r="F182">
      <v>60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8B0DFBB-4F42-4772-820D-16F244065F02}" action="delete"/>
  <rcv guid="{88B0DFBB-4F42-4772-820D-16F244065F02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3" sId="1">
    <oc r="E16" t="inlineStr">
      <is>
        <t>Гуляш</t>
      </is>
    </oc>
    <nc r="E16" t="inlineStr">
      <is>
        <t>Гуляш из говядины</t>
      </is>
    </nc>
  </rcc>
  <rcv guid="{88B0DFBB-4F42-4772-820D-16F244065F02}" action="delete"/>
  <rcv guid="{88B0DFBB-4F42-4772-820D-16F244065F02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" sId="1">
    <oc r="F126">
      <v>30</v>
    </oc>
    <nc r="F126">
      <v>60</v>
    </nc>
  </rcc>
  <rcv guid="{88B0DFBB-4F42-4772-820D-16F244065F02}" action="delete"/>
  <rcv guid="{88B0DFBB-4F42-4772-820D-16F244065F0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8B0DFBB-4F42-4772-820D-16F244065F02}" action="delete"/>
  <rcv guid="{88B0DFBB-4F42-4772-820D-16F244065F02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8B0DFBB-4F42-4772-820D-16F244065F02}" action="delete"/>
  <rcv guid="{88B0DFBB-4F42-4772-820D-16F244065F02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5" sId="1">
    <oc r="H2" t="inlineStr">
      <is>
        <t>Погребняк В.В.</t>
      </is>
    </oc>
    <nc r="H2" t="inlineStr">
      <is>
        <t>Ефремова И.А.</t>
      </is>
    </nc>
  </rcc>
  <rcc rId="1196" sId="1">
    <oc r="C1" t="inlineStr">
      <is>
        <t>МБОУ "Гимназия"</t>
      </is>
    </oc>
    <nc r="C1" t="inlineStr">
      <is>
        <t>МБОУ "Сош №2"</t>
      </is>
    </nc>
  </rcc>
  <rcv guid="{A4560B46-B9CD-4737-ABF2-0C2D8828E1D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1" sqref="N2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9" t="s">
        <v>196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7.399999999999999" x14ac:dyDescent="0.25">
      <c r="A2" s="35" t="s">
        <v>6</v>
      </c>
      <c r="C2" s="2"/>
      <c r="G2" s="2" t="s">
        <v>18</v>
      </c>
      <c r="H2" s="61" t="s">
        <v>195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7.8</v>
      </c>
      <c r="H6" s="40">
        <v>8.9</v>
      </c>
      <c r="I6" s="40">
        <v>35.1</v>
      </c>
      <c r="J6" s="40">
        <v>252</v>
      </c>
      <c r="K6" s="41" t="s">
        <v>41</v>
      </c>
      <c r="L6" s="40"/>
    </row>
    <row r="7" spans="1:12" ht="14.4" x14ac:dyDescent="0.3">
      <c r="A7" s="23"/>
      <c r="B7" s="15"/>
      <c r="C7" s="11"/>
      <c r="D7" s="6" t="s">
        <v>26</v>
      </c>
      <c r="E7" s="42" t="s">
        <v>42</v>
      </c>
      <c r="F7" s="40">
        <v>60</v>
      </c>
      <c r="G7" s="43">
        <v>4.9000000000000004</v>
      </c>
      <c r="H7" s="43">
        <v>8.1999999999999993</v>
      </c>
      <c r="I7" s="43">
        <v>10.8</v>
      </c>
      <c r="J7" s="43">
        <v>137</v>
      </c>
      <c r="K7" s="44" t="s">
        <v>43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4.7</v>
      </c>
      <c r="H8" s="43">
        <v>3.3</v>
      </c>
      <c r="I8" s="43">
        <v>21.8</v>
      </c>
      <c r="J8" s="43">
        <v>136</v>
      </c>
      <c r="K8" s="44" t="s">
        <v>45</v>
      </c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167</v>
      </c>
      <c r="F10" s="43">
        <v>150</v>
      </c>
      <c r="G10" s="43">
        <v>0.6</v>
      </c>
      <c r="H10" s="43">
        <v>0.6</v>
      </c>
      <c r="I10" s="43">
        <v>14.7</v>
      </c>
      <c r="J10" s="43">
        <v>71</v>
      </c>
      <c r="K10" s="44" t="s">
        <v>46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18</v>
      </c>
      <c r="H13" s="19">
        <f t="shared" si="0"/>
        <v>21.000000000000004</v>
      </c>
      <c r="I13" s="19">
        <f t="shared" si="0"/>
        <v>82.4</v>
      </c>
      <c r="J13" s="19">
        <f t="shared" si="0"/>
        <v>596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168</v>
      </c>
      <c r="F14" s="43">
        <v>60</v>
      </c>
      <c r="G14" s="43">
        <v>0.4</v>
      </c>
      <c r="H14" s="43">
        <v>0.2</v>
      </c>
      <c r="I14" s="43">
        <v>1.4</v>
      </c>
      <c r="J14" s="43">
        <v>9</v>
      </c>
      <c r="K14" s="51" t="s">
        <v>48</v>
      </c>
      <c r="L14" s="43"/>
    </row>
    <row r="15" spans="1:12" ht="26.4" x14ac:dyDescent="0.3">
      <c r="A15" s="23"/>
      <c r="B15" s="15"/>
      <c r="C15" s="11"/>
      <c r="D15" s="7" t="s">
        <v>27</v>
      </c>
      <c r="E15" s="42" t="s">
        <v>49</v>
      </c>
      <c r="F15" s="43" t="s">
        <v>50</v>
      </c>
      <c r="G15" s="43">
        <v>4.5999999999999996</v>
      </c>
      <c r="H15" s="43">
        <v>5.2</v>
      </c>
      <c r="I15" s="43">
        <v>10.199999999999999</v>
      </c>
      <c r="J15" s="43">
        <v>106</v>
      </c>
      <c r="K15" s="44" t="s">
        <v>51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194</v>
      </c>
      <c r="F16" s="43">
        <v>100</v>
      </c>
      <c r="G16" s="43">
        <v>10.4</v>
      </c>
      <c r="H16" s="43">
        <v>9.1999999999999993</v>
      </c>
      <c r="I16" s="43">
        <v>4</v>
      </c>
      <c r="J16" s="43">
        <v>140</v>
      </c>
      <c r="K16" s="44" t="s">
        <v>53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3</v>
      </c>
      <c r="H17" s="43">
        <v>3.8</v>
      </c>
      <c r="I17" s="43">
        <v>19.3</v>
      </c>
      <c r="J17" s="43">
        <v>123</v>
      </c>
      <c r="K17" s="44" t="s">
        <v>54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0.5</v>
      </c>
      <c r="H18" s="43">
        <v>0</v>
      </c>
      <c r="I18" s="43">
        <v>34</v>
      </c>
      <c r="J18" s="43">
        <v>138</v>
      </c>
      <c r="K18" s="44" t="s">
        <v>56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57</v>
      </c>
      <c r="F19" s="43">
        <v>60</v>
      </c>
      <c r="G19" s="43">
        <v>2.8</v>
      </c>
      <c r="H19" s="43">
        <v>0.5</v>
      </c>
      <c r="I19" s="43">
        <v>26.2</v>
      </c>
      <c r="J19" s="43">
        <v>122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58</v>
      </c>
      <c r="F20" s="43">
        <v>50</v>
      </c>
      <c r="G20" s="43">
        <v>1.8</v>
      </c>
      <c r="H20" s="43">
        <v>0.3</v>
      </c>
      <c r="I20" s="43">
        <v>23.5</v>
      </c>
      <c r="J20" s="43">
        <v>103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620</v>
      </c>
      <c r="G23" s="19">
        <f t="shared" ref="G23:J23" si="2">SUM(G14:G22)</f>
        <v>23.5</v>
      </c>
      <c r="H23" s="19">
        <f t="shared" si="2"/>
        <v>19.2</v>
      </c>
      <c r="I23" s="19">
        <f t="shared" si="2"/>
        <v>118.60000000000001</v>
      </c>
      <c r="J23" s="19">
        <f t="shared" si="2"/>
        <v>741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1230</v>
      </c>
      <c r="G24" s="32">
        <f t="shared" ref="G24:J24" si="4">G13+G23</f>
        <v>41.5</v>
      </c>
      <c r="H24" s="32">
        <f t="shared" si="4"/>
        <v>40.200000000000003</v>
      </c>
      <c r="I24" s="32">
        <f t="shared" si="4"/>
        <v>201</v>
      </c>
      <c r="J24" s="32">
        <f t="shared" si="4"/>
        <v>1337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230</v>
      </c>
      <c r="G25" s="40">
        <v>13.4</v>
      </c>
      <c r="H25" s="40">
        <v>15.1</v>
      </c>
      <c r="I25" s="40">
        <v>37.299999999999997</v>
      </c>
      <c r="J25" s="40">
        <v>339</v>
      </c>
      <c r="K25" s="41" t="s">
        <v>60</v>
      </c>
      <c r="L25" s="40"/>
    </row>
    <row r="26" spans="1:12" ht="26.4" x14ac:dyDescent="0.3">
      <c r="A26" s="14"/>
      <c r="B26" s="15"/>
      <c r="C26" s="11"/>
      <c r="D26" s="6" t="s">
        <v>26</v>
      </c>
      <c r="E26" s="42" t="s">
        <v>169</v>
      </c>
      <c r="F26" s="43">
        <v>60</v>
      </c>
      <c r="G26" s="43">
        <v>0.3</v>
      </c>
      <c r="H26" s="43">
        <v>0.1</v>
      </c>
      <c r="I26" s="43">
        <v>1.2</v>
      </c>
      <c r="J26" s="43">
        <v>7</v>
      </c>
      <c r="K26" s="51" t="s">
        <v>182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0.2</v>
      </c>
      <c r="H27" s="43">
        <v>0</v>
      </c>
      <c r="I27" s="43">
        <v>11.9</v>
      </c>
      <c r="J27" s="43">
        <v>53</v>
      </c>
      <c r="K27" s="44" t="s">
        <v>62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58</v>
      </c>
      <c r="F28" s="43">
        <v>20</v>
      </c>
      <c r="G28" s="43">
        <v>0.7</v>
      </c>
      <c r="H28" s="43">
        <v>0.2</v>
      </c>
      <c r="I28" s="43">
        <v>9.4</v>
      </c>
      <c r="J28" s="43">
        <v>41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63</v>
      </c>
      <c r="E30" s="42" t="s">
        <v>64</v>
      </c>
      <c r="F30" s="43">
        <v>60</v>
      </c>
      <c r="G30" s="43">
        <v>3.3</v>
      </c>
      <c r="H30" s="43">
        <v>4.0999999999999996</v>
      </c>
      <c r="I30" s="43">
        <v>22.6</v>
      </c>
      <c r="J30" s="43">
        <v>141</v>
      </c>
      <c r="K30" s="44" t="s">
        <v>65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17.899999999999999</v>
      </c>
      <c r="H32" s="19">
        <f t="shared" ref="H32" si="7">SUM(H25:H31)</f>
        <v>19.5</v>
      </c>
      <c r="I32" s="19">
        <f t="shared" ref="I32" si="8">SUM(I25:I31)</f>
        <v>82.4</v>
      </c>
      <c r="J32" s="19">
        <f t="shared" ref="J32:L32" si="9">SUM(J25:J31)</f>
        <v>581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178</v>
      </c>
      <c r="F33" s="43">
        <v>60</v>
      </c>
      <c r="G33" s="43">
        <v>1.1000000000000001</v>
      </c>
      <c r="H33" s="43">
        <v>3.1</v>
      </c>
      <c r="I33" s="43">
        <v>3.5</v>
      </c>
      <c r="J33" s="43">
        <v>46</v>
      </c>
      <c r="K33" s="44" t="s">
        <v>65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66</v>
      </c>
      <c r="F34" s="43" t="s">
        <v>67</v>
      </c>
      <c r="G34" s="43">
        <v>6.9</v>
      </c>
      <c r="H34" s="43">
        <v>4.8</v>
      </c>
      <c r="I34" s="43">
        <v>8.3000000000000007</v>
      </c>
      <c r="J34" s="43">
        <v>104</v>
      </c>
      <c r="K34" s="44" t="s">
        <v>68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69</v>
      </c>
      <c r="F35" s="43" t="s">
        <v>70</v>
      </c>
      <c r="G35" s="43">
        <v>13.3</v>
      </c>
      <c r="H35" s="43">
        <v>12.9</v>
      </c>
      <c r="I35" s="43">
        <v>10.8</v>
      </c>
      <c r="J35" s="43">
        <v>213</v>
      </c>
      <c r="K35" s="44" t="s">
        <v>71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4.0999999999999996</v>
      </c>
      <c r="H36" s="43">
        <v>4.9000000000000004</v>
      </c>
      <c r="I36" s="43">
        <v>33.200000000000003</v>
      </c>
      <c r="J36" s="43">
        <v>193</v>
      </c>
      <c r="K36" s="44" t="s">
        <v>73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0.4</v>
      </c>
      <c r="H37" s="43">
        <v>0</v>
      </c>
      <c r="I37" s="43">
        <v>22</v>
      </c>
      <c r="J37" s="43">
        <v>90</v>
      </c>
      <c r="K37" s="44" t="s">
        <v>56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57</v>
      </c>
      <c r="F38" s="43">
        <v>30</v>
      </c>
      <c r="G38" s="43">
        <v>1.4</v>
      </c>
      <c r="H38" s="43">
        <v>0.3</v>
      </c>
      <c r="I38" s="43">
        <v>13.1</v>
      </c>
      <c r="J38" s="43">
        <v>61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58</v>
      </c>
      <c r="F39" s="43">
        <v>40</v>
      </c>
      <c r="G39" s="43">
        <v>1.4</v>
      </c>
      <c r="H39" s="43">
        <v>0.4</v>
      </c>
      <c r="I39" s="43">
        <v>18.8</v>
      </c>
      <c r="J39" s="43">
        <v>82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480</v>
      </c>
      <c r="G42" s="19">
        <f t="shared" ref="G42" si="10">SUM(G33:G41)</f>
        <v>28.599999999999994</v>
      </c>
      <c r="H42" s="19">
        <f t="shared" ref="H42" si="11">SUM(H33:H41)</f>
        <v>26.400000000000002</v>
      </c>
      <c r="I42" s="19">
        <f t="shared" ref="I42" si="12">SUM(I33:I41)</f>
        <v>109.7</v>
      </c>
      <c r="J42" s="19">
        <f t="shared" ref="J42:L42" si="13">SUM(J33:J41)</f>
        <v>789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1050</v>
      </c>
      <c r="G43" s="32">
        <f t="shared" ref="G43" si="14">G32+G42</f>
        <v>46.499999999999993</v>
      </c>
      <c r="H43" s="32">
        <f t="shared" ref="H43" si="15">H32+H42</f>
        <v>45.900000000000006</v>
      </c>
      <c r="I43" s="32">
        <f t="shared" ref="I43" si="16">I32+I42</f>
        <v>192.10000000000002</v>
      </c>
      <c r="J43" s="32">
        <f t="shared" ref="J43:L43" si="17">J32+J42</f>
        <v>1370</v>
      </c>
      <c r="K43" s="32"/>
      <c r="L43" s="32">
        <f t="shared" si="17"/>
        <v>0</v>
      </c>
    </row>
    <row r="44" spans="1:12" ht="15" thickBot="1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150</v>
      </c>
      <c r="G44" s="40">
        <v>15.2</v>
      </c>
      <c r="H44" s="40">
        <v>14.7</v>
      </c>
      <c r="I44" s="40">
        <v>20.5</v>
      </c>
      <c r="J44" s="40">
        <v>275</v>
      </c>
      <c r="K44" s="41" t="s">
        <v>76</v>
      </c>
      <c r="L44" s="40"/>
    </row>
    <row r="45" spans="1:12" ht="14.4" x14ac:dyDescent="0.3">
      <c r="A45" s="23"/>
      <c r="B45" s="15"/>
      <c r="C45" s="11"/>
      <c r="D45" s="6" t="s">
        <v>26</v>
      </c>
      <c r="E45" s="42" t="s">
        <v>77</v>
      </c>
      <c r="F45" s="40">
        <v>60</v>
      </c>
      <c r="G45" s="43">
        <v>1.6</v>
      </c>
      <c r="H45" s="43">
        <v>7.4</v>
      </c>
      <c r="I45" s="43">
        <v>13.2</v>
      </c>
      <c r="J45" s="43">
        <v>126</v>
      </c>
      <c r="K45" s="53" t="s">
        <v>78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79</v>
      </c>
      <c r="F46" s="43" t="s">
        <v>80</v>
      </c>
      <c r="G46" s="43">
        <v>0.3</v>
      </c>
      <c r="H46" s="43">
        <v>0</v>
      </c>
      <c r="I46" s="43">
        <v>15.2</v>
      </c>
      <c r="J46" s="43">
        <v>62</v>
      </c>
      <c r="K46" s="44" t="s">
        <v>81</v>
      </c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63</v>
      </c>
      <c r="E49" s="42" t="s">
        <v>179</v>
      </c>
      <c r="F49" s="43">
        <v>110</v>
      </c>
      <c r="G49" s="43">
        <v>3.8</v>
      </c>
      <c r="H49" s="43">
        <v>3</v>
      </c>
      <c r="I49" s="43">
        <v>11.2</v>
      </c>
      <c r="J49" s="43">
        <v>87</v>
      </c>
      <c r="K49" s="44" t="s">
        <v>82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320</v>
      </c>
      <c r="G51" s="19">
        <f t="shared" ref="G51" si="18">SUM(G44:G50)</f>
        <v>20.900000000000002</v>
      </c>
      <c r="H51" s="19">
        <f t="shared" ref="H51" si="19">SUM(H44:H50)</f>
        <v>25.1</v>
      </c>
      <c r="I51" s="19">
        <f t="shared" ref="I51" si="20">SUM(I44:I50)</f>
        <v>60.100000000000009</v>
      </c>
      <c r="J51" s="19">
        <f t="shared" ref="J51:L51" si="21">SUM(J44:J50)</f>
        <v>550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180</v>
      </c>
      <c r="F52" s="43">
        <v>60</v>
      </c>
      <c r="G52" s="43">
        <v>0.9</v>
      </c>
      <c r="H52" s="43">
        <v>3</v>
      </c>
      <c r="I52" s="43">
        <v>5.8</v>
      </c>
      <c r="J52" s="43">
        <v>53.8</v>
      </c>
      <c r="K52" s="52" t="s">
        <v>83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84</v>
      </c>
      <c r="F53" s="43" t="s">
        <v>85</v>
      </c>
      <c r="G53" s="43">
        <v>4.7</v>
      </c>
      <c r="H53" s="43">
        <v>5.2</v>
      </c>
      <c r="I53" s="43">
        <v>14.4</v>
      </c>
      <c r="J53" s="43">
        <v>123</v>
      </c>
      <c r="K53" s="44" t="s">
        <v>86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87</v>
      </c>
      <c r="F54" s="43" t="s">
        <v>70</v>
      </c>
      <c r="G54" s="43">
        <v>14.9</v>
      </c>
      <c r="H54" s="43">
        <v>10.5</v>
      </c>
      <c r="I54" s="43">
        <v>3.6</v>
      </c>
      <c r="J54" s="43">
        <v>169</v>
      </c>
      <c r="K54" s="44" t="s">
        <v>88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52</v>
      </c>
      <c r="F55" s="43">
        <v>150</v>
      </c>
      <c r="G55" s="43">
        <v>3</v>
      </c>
      <c r="H55" s="43">
        <v>3.8</v>
      </c>
      <c r="I55" s="43">
        <v>19.3</v>
      </c>
      <c r="J55" s="43">
        <v>123</v>
      </c>
      <c r="K55" s="44" t="s">
        <v>54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181</v>
      </c>
      <c r="F56" s="43">
        <v>200</v>
      </c>
      <c r="G56" s="43">
        <v>0.2</v>
      </c>
      <c r="H56" s="43">
        <v>0.1</v>
      </c>
      <c r="I56" s="43">
        <v>21.5</v>
      </c>
      <c r="J56" s="43">
        <v>88</v>
      </c>
      <c r="K56" s="44" t="s">
        <v>89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57</v>
      </c>
      <c r="F57" s="43">
        <v>50</v>
      </c>
      <c r="G57" s="43">
        <v>2.5</v>
      </c>
      <c r="H57" s="43">
        <v>0.7</v>
      </c>
      <c r="I57" s="43">
        <v>20.3</v>
      </c>
      <c r="J57" s="43">
        <v>97.3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58</v>
      </c>
      <c r="F58" s="43">
        <v>50</v>
      </c>
      <c r="G58" s="43">
        <v>1.8</v>
      </c>
      <c r="H58" s="43">
        <v>0.3</v>
      </c>
      <c r="I58" s="43">
        <v>23.5</v>
      </c>
      <c r="J58" s="43">
        <v>103.3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510</v>
      </c>
      <c r="G61" s="19">
        <f t="shared" ref="G61" si="22">SUM(G52:G60)</f>
        <v>28</v>
      </c>
      <c r="H61" s="19">
        <f t="shared" ref="H61" si="23">SUM(H52:H60)</f>
        <v>23.6</v>
      </c>
      <c r="I61" s="19">
        <f t="shared" ref="I61" si="24">SUM(I52:I60)</f>
        <v>108.39999999999999</v>
      </c>
      <c r="J61" s="19">
        <f t="shared" ref="J61:L61" si="25">SUM(J52:J60)</f>
        <v>757.39999999999986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830</v>
      </c>
      <c r="G62" s="32">
        <f t="shared" ref="G62" si="26">G51+G61</f>
        <v>48.900000000000006</v>
      </c>
      <c r="H62" s="32">
        <f t="shared" ref="H62" si="27">H51+H61</f>
        <v>48.7</v>
      </c>
      <c r="I62" s="32">
        <f t="shared" ref="I62" si="28">I51+I61</f>
        <v>168.5</v>
      </c>
      <c r="J62" s="32">
        <f t="shared" ref="J62:L62" si="29">J51+J61</f>
        <v>1307.3999999999999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90</v>
      </c>
      <c r="F63" s="40" t="s">
        <v>91</v>
      </c>
      <c r="G63" s="40">
        <v>9.4</v>
      </c>
      <c r="H63" s="40">
        <v>10.1</v>
      </c>
      <c r="I63" s="40">
        <v>11.3</v>
      </c>
      <c r="J63" s="40">
        <v>174</v>
      </c>
      <c r="K63" s="41" t="s">
        <v>92</v>
      </c>
      <c r="L63" s="40"/>
    </row>
    <row r="64" spans="1:12" ht="14.4" x14ac:dyDescent="0.3">
      <c r="A64" s="23"/>
      <c r="B64" s="15"/>
      <c r="C64" s="11"/>
      <c r="D64" s="6" t="s">
        <v>29</v>
      </c>
      <c r="E64" s="42" t="s">
        <v>94</v>
      </c>
      <c r="F64" s="43">
        <v>150</v>
      </c>
      <c r="G64" s="43">
        <v>4.7</v>
      </c>
      <c r="H64" s="43">
        <v>4.8</v>
      </c>
      <c r="I64" s="43">
        <v>20.6</v>
      </c>
      <c r="J64" s="43">
        <v>144</v>
      </c>
      <c r="K64" s="44" t="s">
        <v>95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96</v>
      </c>
      <c r="F65" s="43">
        <v>200</v>
      </c>
      <c r="G65" s="43">
        <v>1.9</v>
      </c>
      <c r="H65" s="43">
        <v>1.7</v>
      </c>
      <c r="I65" s="43">
        <v>17</v>
      </c>
      <c r="J65" s="43">
        <v>91</v>
      </c>
      <c r="K65" s="44" t="s">
        <v>97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98</v>
      </c>
      <c r="F66" s="43" t="s">
        <v>99</v>
      </c>
      <c r="G66" s="43">
        <v>1.6</v>
      </c>
      <c r="H66" s="43">
        <v>0.4</v>
      </c>
      <c r="I66" s="43">
        <v>18.100000000000001</v>
      </c>
      <c r="J66" s="43">
        <v>82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26</v>
      </c>
      <c r="E68" s="42" t="s">
        <v>170</v>
      </c>
      <c r="F68" s="43">
        <v>60</v>
      </c>
      <c r="G68" s="43">
        <v>0.3</v>
      </c>
      <c r="H68" s="43">
        <v>0</v>
      </c>
      <c r="I68" s="43">
        <v>0.7</v>
      </c>
      <c r="J68" s="43">
        <v>4</v>
      </c>
      <c r="K68" s="44" t="s">
        <v>93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410</v>
      </c>
      <c r="G70" s="19">
        <f t="shared" ref="G70" si="30">SUM(G63:G69)</f>
        <v>17.900000000000002</v>
      </c>
      <c r="H70" s="19">
        <f t="shared" ref="H70" si="31">SUM(H63:H69)</f>
        <v>16.999999999999996</v>
      </c>
      <c r="I70" s="19">
        <f t="shared" ref="I70" si="32">SUM(I63:I69)</f>
        <v>67.7</v>
      </c>
      <c r="J70" s="19">
        <f t="shared" ref="J70:L70" si="33">SUM(J63:J69)</f>
        <v>495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172</v>
      </c>
      <c r="F71" s="43">
        <v>60</v>
      </c>
      <c r="G71" s="43">
        <v>3.1</v>
      </c>
      <c r="H71" s="43">
        <v>5.8</v>
      </c>
      <c r="I71" s="43">
        <v>3.1</v>
      </c>
      <c r="J71" s="43">
        <v>77</v>
      </c>
      <c r="K71" s="44" t="s">
        <v>173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100</v>
      </c>
      <c r="F72" s="43" t="s">
        <v>85</v>
      </c>
      <c r="G72" s="43">
        <v>4.5</v>
      </c>
      <c r="H72" s="43">
        <v>5.5</v>
      </c>
      <c r="I72" s="43">
        <v>10.7</v>
      </c>
      <c r="J72" s="43">
        <v>110</v>
      </c>
      <c r="K72" s="44" t="s">
        <v>101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102</v>
      </c>
      <c r="F73" s="43">
        <v>90</v>
      </c>
      <c r="G73" s="43">
        <v>13.2</v>
      </c>
      <c r="H73" s="43">
        <v>12.6</v>
      </c>
      <c r="I73" s="43">
        <v>0.6</v>
      </c>
      <c r="J73" s="43">
        <v>169</v>
      </c>
      <c r="K73" s="44" t="s">
        <v>103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104</v>
      </c>
      <c r="F74" s="43">
        <v>150</v>
      </c>
      <c r="G74" s="43">
        <v>3.1</v>
      </c>
      <c r="H74" s="43">
        <v>3.9</v>
      </c>
      <c r="I74" s="43">
        <v>12.4</v>
      </c>
      <c r="J74" s="43">
        <v>97</v>
      </c>
      <c r="K74" s="44" t="s">
        <v>105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183</v>
      </c>
      <c r="F75" s="43">
        <v>200</v>
      </c>
      <c r="G75" s="43">
        <v>1</v>
      </c>
      <c r="H75" s="43">
        <v>0</v>
      </c>
      <c r="I75" s="43">
        <v>25.2</v>
      </c>
      <c r="J75" s="43">
        <v>105</v>
      </c>
      <c r="K75" s="44" t="s">
        <v>74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57</v>
      </c>
      <c r="F76" s="43">
        <v>50</v>
      </c>
      <c r="G76" s="43">
        <v>2.5</v>
      </c>
      <c r="H76" s="43">
        <v>0.7</v>
      </c>
      <c r="I76" s="43">
        <v>20.3</v>
      </c>
      <c r="J76" s="43">
        <v>97.3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58</v>
      </c>
      <c r="F77" s="43">
        <v>50</v>
      </c>
      <c r="G77" s="43">
        <v>1.8</v>
      </c>
      <c r="H77" s="43">
        <v>0.3</v>
      </c>
      <c r="I77" s="43">
        <v>23.5</v>
      </c>
      <c r="J77" s="43">
        <v>103.3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600</v>
      </c>
      <c r="G80" s="19">
        <f t="shared" ref="G80" si="34">SUM(G71:G79)</f>
        <v>29.2</v>
      </c>
      <c r="H80" s="19">
        <f t="shared" ref="H80" si="35">SUM(H71:H79)</f>
        <v>28.799999999999997</v>
      </c>
      <c r="I80" s="19">
        <f t="shared" ref="I80" si="36">SUM(I71:I79)</f>
        <v>95.8</v>
      </c>
      <c r="J80" s="19">
        <f t="shared" ref="J80:L80" si="37">SUM(J71:J79)</f>
        <v>758.59999999999991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1010</v>
      </c>
      <c r="G81" s="32">
        <f t="shared" ref="G81" si="38">G70+G80</f>
        <v>47.1</v>
      </c>
      <c r="H81" s="32">
        <f t="shared" ref="H81" si="39">H70+H80</f>
        <v>45.8</v>
      </c>
      <c r="I81" s="32">
        <f t="shared" ref="I81" si="40">I70+I80</f>
        <v>163.5</v>
      </c>
      <c r="J81" s="32">
        <f t="shared" ref="J81:L81" si="41">J70+J80</f>
        <v>1253.5999999999999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185</v>
      </c>
      <c r="F82" s="40">
        <v>200</v>
      </c>
      <c r="G82" s="40">
        <v>16.8</v>
      </c>
      <c r="H82" s="40">
        <v>18.899999999999999</v>
      </c>
      <c r="I82" s="40">
        <v>4.5999999999999996</v>
      </c>
      <c r="J82" s="40">
        <v>256</v>
      </c>
      <c r="K82" s="41" t="s">
        <v>106</v>
      </c>
      <c r="L82" s="40"/>
    </row>
    <row r="83" spans="1:12" ht="14.4" x14ac:dyDescent="0.3">
      <c r="A83" s="23"/>
      <c r="B83" s="15"/>
      <c r="C83" s="11"/>
      <c r="D83" s="6" t="s">
        <v>26</v>
      </c>
      <c r="E83" s="42" t="s">
        <v>107</v>
      </c>
      <c r="F83" s="43">
        <v>60</v>
      </c>
      <c r="G83" s="43">
        <v>1.9</v>
      </c>
      <c r="H83" s="43">
        <v>0.4</v>
      </c>
      <c r="I83" s="43">
        <v>27.7</v>
      </c>
      <c r="J83" s="43">
        <v>122</v>
      </c>
      <c r="K83" s="52" t="s">
        <v>108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0.2</v>
      </c>
      <c r="H84" s="43">
        <v>0</v>
      </c>
      <c r="I84" s="43">
        <v>11.9</v>
      </c>
      <c r="J84" s="43">
        <v>53</v>
      </c>
      <c r="K84" s="44" t="s">
        <v>62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58</v>
      </c>
      <c r="F85" s="43">
        <v>20</v>
      </c>
      <c r="G85" s="43">
        <v>0.7</v>
      </c>
      <c r="H85" s="43">
        <v>0.2</v>
      </c>
      <c r="I85" s="43">
        <v>9.4</v>
      </c>
      <c r="J85" s="43">
        <v>41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184</v>
      </c>
      <c r="F86" s="43">
        <v>160</v>
      </c>
      <c r="G86" s="43">
        <v>0.6</v>
      </c>
      <c r="H86" s="43">
        <v>0.6</v>
      </c>
      <c r="I86" s="43">
        <v>15.6</v>
      </c>
      <c r="J86" s="43">
        <v>75.2</v>
      </c>
      <c r="K86" s="44" t="s">
        <v>109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20.2</v>
      </c>
      <c r="H89" s="19">
        <f t="shared" ref="H89" si="43">SUM(H82:H88)</f>
        <v>20.099999999999998</v>
      </c>
      <c r="I89" s="19">
        <f t="shared" ref="I89" si="44">SUM(I82:I88)</f>
        <v>69.199999999999989</v>
      </c>
      <c r="J89" s="19">
        <f t="shared" ref="J89:L89" si="45">SUM(J82:J88)</f>
        <v>547.20000000000005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174</v>
      </c>
      <c r="F90" s="43">
        <v>60</v>
      </c>
      <c r="G90" s="43">
        <v>0.8</v>
      </c>
      <c r="H90" s="43">
        <v>3</v>
      </c>
      <c r="I90" s="43">
        <v>2.2999999999999998</v>
      </c>
      <c r="J90" s="43">
        <v>39</v>
      </c>
      <c r="K90" s="52" t="s">
        <v>110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175</v>
      </c>
      <c r="F91" s="43" t="s">
        <v>171</v>
      </c>
      <c r="G91" s="43">
        <v>5.5</v>
      </c>
      <c r="H91" s="43">
        <v>3.9</v>
      </c>
      <c r="I91" s="43">
        <v>14.7</v>
      </c>
      <c r="J91" s="43">
        <v>116</v>
      </c>
      <c r="K91" s="44" t="s">
        <v>111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112</v>
      </c>
      <c r="F92" s="43">
        <v>200</v>
      </c>
      <c r="G92" s="43">
        <v>12.6</v>
      </c>
      <c r="H92" s="43">
        <v>13.5</v>
      </c>
      <c r="I92" s="43">
        <v>35.5</v>
      </c>
      <c r="J92" s="43">
        <v>314</v>
      </c>
      <c r="K92" s="44" t="s">
        <v>113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186</v>
      </c>
      <c r="F94" s="43">
        <v>200</v>
      </c>
      <c r="G94" s="43">
        <v>0.1</v>
      </c>
      <c r="H94" s="43">
        <v>0</v>
      </c>
      <c r="I94" s="43">
        <v>19</v>
      </c>
      <c r="J94" s="43">
        <v>76</v>
      </c>
      <c r="K94" s="44" t="s">
        <v>114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57</v>
      </c>
      <c r="F95" s="43">
        <v>40</v>
      </c>
      <c r="G95" s="43">
        <v>1.8</v>
      </c>
      <c r="H95" s="43">
        <v>0.4</v>
      </c>
      <c r="I95" s="43">
        <v>17.399999999999999</v>
      </c>
      <c r="J95" s="43">
        <v>82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58</v>
      </c>
      <c r="F96" s="43">
        <v>40</v>
      </c>
      <c r="G96" s="43">
        <v>1.4</v>
      </c>
      <c r="H96" s="43">
        <v>0.4</v>
      </c>
      <c r="I96" s="43">
        <v>18.8</v>
      </c>
      <c r="J96" s="43">
        <v>82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540</v>
      </c>
      <c r="G99" s="19">
        <f t="shared" ref="G99" si="46">SUM(G90:G98)</f>
        <v>22.2</v>
      </c>
      <c r="H99" s="19">
        <f t="shared" ref="H99" si="47">SUM(H90:H98)</f>
        <v>21.199999999999996</v>
      </c>
      <c r="I99" s="19">
        <f t="shared" ref="I99" si="48">SUM(I90:I98)</f>
        <v>107.7</v>
      </c>
      <c r="J99" s="19">
        <f t="shared" ref="J99:L99" si="49">SUM(J90:J98)</f>
        <v>709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1180</v>
      </c>
      <c r="G100" s="32">
        <f t="shared" ref="G100" si="50">G89+G99</f>
        <v>42.4</v>
      </c>
      <c r="H100" s="32">
        <f t="shared" ref="H100" si="51">H89+H99</f>
        <v>41.3</v>
      </c>
      <c r="I100" s="32">
        <f t="shared" ref="I100" si="52">I89+I99</f>
        <v>176.89999999999998</v>
      </c>
      <c r="J100" s="32">
        <f t="shared" ref="J100:L100" si="53">J89+J99</f>
        <v>1256.2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187</v>
      </c>
      <c r="F101" s="40">
        <v>200</v>
      </c>
      <c r="G101" s="40">
        <v>7.5</v>
      </c>
      <c r="H101" s="40">
        <v>9.1</v>
      </c>
      <c r="I101" s="40">
        <v>28.5</v>
      </c>
      <c r="J101" s="40">
        <v>226</v>
      </c>
      <c r="K101" s="54" t="s">
        <v>115</v>
      </c>
      <c r="L101" s="40"/>
    </row>
    <row r="102" spans="1:12" ht="14.4" x14ac:dyDescent="0.3">
      <c r="A102" s="23"/>
      <c r="B102" s="15"/>
      <c r="C102" s="11"/>
      <c r="D102" s="6" t="s">
        <v>26</v>
      </c>
      <c r="E102" s="42" t="s">
        <v>116</v>
      </c>
      <c r="F102" s="43">
        <v>60</v>
      </c>
      <c r="G102" s="43">
        <v>3.9</v>
      </c>
      <c r="H102" s="43">
        <v>7.2</v>
      </c>
      <c r="I102" s="43">
        <v>10.5</v>
      </c>
      <c r="J102" s="43">
        <v>122</v>
      </c>
      <c r="K102" s="52" t="s">
        <v>117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4.7</v>
      </c>
      <c r="H103" s="43">
        <v>3.3</v>
      </c>
      <c r="I103" s="43">
        <v>21.8</v>
      </c>
      <c r="J103" s="43">
        <v>136</v>
      </c>
      <c r="K103" s="44" t="s">
        <v>118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58</v>
      </c>
      <c r="F104" s="43">
        <v>20</v>
      </c>
      <c r="G104" s="43">
        <v>0.7</v>
      </c>
      <c r="H104" s="43">
        <v>0.2</v>
      </c>
      <c r="I104" s="43">
        <v>9.4</v>
      </c>
      <c r="J104" s="43">
        <v>41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188</v>
      </c>
      <c r="F105" s="43">
        <v>150</v>
      </c>
      <c r="G105" s="43">
        <v>0.6</v>
      </c>
      <c r="H105" s="43">
        <v>0.4</v>
      </c>
      <c r="I105" s="43">
        <v>16.399999999999999</v>
      </c>
      <c r="J105" s="43">
        <v>63</v>
      </c>
      <c r="K105" s="44" t="s">
        <v>109</v>
      </c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17.400000000000002</v>
      </c>
      <c r="H108" s="19">
        <f t="shared" si="54"/>
        <v>20.2</v>
      </c>
      <c r="I108" s="19">
        <f t="shared" si="54"/>
        <v>86.6</v>
      </c>
      <c r="J108" s="19">
        <f t="shared" si="54"/>
        <v>588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60</v>
      </c>
      <c r="G109" s="43">
        <v>0.4</v>
      </c>
      <c r="H109" s="43">
        <v>0.2</v>
      </c>
      <c r="I109" s="43">
        <v>1.4</v>
      </c>
      <c r="J109" s="43">
        <v>9</v>
      </c>
      <c r="K109" s="44" t="s">
        <v>119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120</v>
      </c>
      <c r="F110" s="43" t="s">
        <v>50</v>
      </c>
      <c r="G110" s="43">
        <v>5.0999999999999996</v>
      </c>
      <c r="H110" s="43">
        <v>5.9</v>
      </c>
      <c r="I110" s="43">
        <v>21</v>
      </c>
      <c r="J110" s="43">
        <v>158</v>
      </c>
      <c r="K110" s="44" t="s">
        <v>121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122</v>
      </c>
      <c r="F111" s="43">
        <v>100</v>
      </c>
      <c r="G111" s="43">
        <v>12.8</v>
      </c>
      <c r="H111" s="43">
        <v>9.4</v>
      </c>
      <c r="I111" s="43">
        <v>4.5</v>
      </c>
      <c r="J111" s="43">
        <v>154</v>
      </c>
      <c r="K111" s="44" t="s">
        <v>123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124</v>
      </c>
      <c r="F112" s="43">
        <v>150</v>
      </c>
      <c r="G112" s="43">
        <v>3.7</v>
      </c>
      <c r="H112" s="43">
        <v>3.6</v>
      </c>
      <c r="I112" s="43">
        <v>34.1</v>
      </c>
      <c r="J112" s="43">
        <v>184</v>
      </c>
      <c r="K112" s="44" t="s">
        <v>125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189</v>
      </c>
      <c r="F113" s="43">
        <v>200</v>
      </c>
      <c r="G113" s="43">
        <v>0.7</v>
      </c>
      <c r="H113" s="43">
        <v>0.3</v>
      </c>
      <c r="I113" s="43">
        <v>17.100000000000001</v>
      </c>
      <c r="J113" s="43">
        <v>74</v>
      </c>
      <c r="K113" s="44" t="s">
        <v>126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57</v>
      </c>
      <c r="F114" s="43">
        <v>40</v>
      </c>
      <c r="G114" s="43">
        <v>1.8</v>
      </c>
      <c r="H114" s="43">
        <v>0.4</v>
      </c>
      <c r="I114" s="43">
        <v>17.399999999999999</v>
      </c>
      <c r="J114" s="43">
        <v>82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58</v>
      </c>
      <c r="F115" s="43">
        <v>40</v>
      </c>
      <c r="G115" s="43">
        <v>1.4</v>
      </c>
      <c r="H115" s="43">
        <v>0.4</v>
      </c>
      <c r="I115" s="43">
        <v>18.8</v>
      </c>
      <c r="J115" s="43">
        <v>82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590</v>
      </c>
      <c r="G118" s="19">
        <f t="shared" ref="G118:J118" si="56">SUM(G109:G117)</f>
        <v>25.9</v>
      </c>
      <c r="H118" s="19">
        <f t="shared" si="56"/>
        <v>20.2</v>
      </c>
      <c r="I118" s="19">
        <f t="shared" si="56"/>
        <v>114.3</v>
      </c>
      <c r="J118" s="19">
        <f t="shared" si="56"/>
        <v>743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1220</v>
      </c>
      <c r="G119" s="32">
        <f t="shared" ref="G119" si="58">G108+G118</f>
        <v>43.3</v>
      </c>
      <c r="H119" s="32">
        <f t="shared" ref="H119" si="59">H108+H118</f>
        <v>40.4</v>
      </c>
      <c r="I119" s="32">
        <f t="shared" ref="I119" si="60">I108+I118</f>
        <v>200.89999999999998</v>
      </c>
      <c r="J119" s="32">
        <f t="shared" ref="J119:L119" si="61">J108+J118</f>
        <v>1331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127</v>
      </c>
      <c r="F120" s="40" t="s">
        <v>70</v>
      </c>
      <c r="G120" s="40">
        <v>12.8</v>
      </c>
      <c r="H120" s="40">
        <v>15.2</v>
      </c>
      <c r="I120" s="40">
        <v>7.4</v>
      </c>
      <c r="J120" s="40">
        <v>218</v>
      </c>
      <c r="K120" s="41" t="s">
        <v>128</v>
      </c>
      <c r="L120" s="40"/>
    </row>
    <row r="121" spans="1:12" ht="14.4" x14ac:dyDescent="0.3">
      <c r="A121" s="14"/>
      <c r="B121" s="15"/>
      <c r="C121" s="11"/>
      <c r="D121" s="6" t="s">
        <v>29</v>
      </c>
      <c r="E121" s="42" t="s">
        <v>72</v>
      </c>
      <c r="F121" s="43">
        <v>180</v>
      </c>
      <c r="G121" s="43">
        <v>4.9000000000000004</v>
      </c>
      <c r="H121" s="43">
        <v>6.6</v>
      </c>
      <c r="I121" s="43">
        <v>39.9</v>
      </c>
      <c r="J121" s="43">
        <v>239</v>
      </c>
      <c r="K121" s="44" t="s">
        <v>73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0.2</v>
      </c>
      <c r="H122" s="43">
        <v>0</v>
      </c>
      <c r="I122" s="43">
        <v>11.9</v>
      </c>
      <c r="J122" s="43">
        <v>53</v>
      </c>
      <c r="K122" s="44" t="s">
        <v>62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129</v>
      </c>
      <c r="F123" s="43">
        <v>20</v>
      </c>
      <c r="G123" s="43">
        <v>0.9</v>
      </c>
      <c r="H123" s="43">
        <v>0.2</v>
      </c>
      <c r="I123" s="43">
        <v>8.6999999999999993</v>
      </c>
      <c r="J123" s="43">
        <v>41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55" t="s">
        <v>130</v>
      </c>
      <c r="E125" s="42" t="s">
        <v>58</v>
      </c>
      <c r="F125" s="43">
        <v>20</v>
      </c>
      <c r="G125" s="43">
        <v>0.7</v>
      </c>
      <c r="H125" s="43">
        <v>0.2</v>
      </c>
      <c r="I125" s="43">
        <v>9.4</v>
      </c>
      <c r="J125" s="43">
        <v>41</v>
      </c>
      <c r="K125" s="44"/>
      <c r="L125" s="43"/>
    </row>
    <row r="126" spans="1:12" ht="14.4" x14ac:dyDescent="0.3">
      <c r="A126" s="14"/>
      <c r="B126" s="15"/>
      <c r="C126" s="11"/>
      <c r="D126" s="6" t="s">
        <v>26</v>
      </c>
      <c r="E126" s="42" t="s">
        <v>169</v>
      </c>
      <c r="F126" s="43">
        <v>60</v>
      </c>
      <c r="G126" s="43">
        <v>0.3</v>
      </c>
      <c r="H126" s="43">
        <v>0.1</v>
      </c>
      <c r="I126" s="43">
        <v>1.2</v>
      </c>
      <c r="J126" s="43">
        <v>7</v>
      </c>
      <c r="K126" s="44" t="s">
        <v>119</v>
      </c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19.8</v>
      </c>
      <c r="H127" s="19">
        <f t="shared" si="62"/>
        <v>22.299999999999997</v>
      </c>
      <c r="I127" s="19">
        <f t="shared" si="62"/>
        <v>78.5</v>
      </c>
      <c r="J127" s="19">
        <f t="shared" si="62"/>
        <v>599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131</v>
      </c>
      <c r="F128" s="43">
        <v>60</v>
      </c>
      <c r="G128" s="43">
        <v>0.1</v>
      </c>
      <c r="H128" s="43">
        <v>3</v>
      </c>
      <c r="I128" s="43">
        <v>1.4</v>
      </c>
      <c r="J128" s="43">
        <v>33</v>
      </c>
      <c r="K128" s="44" t="s">
        <v>132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133</v>
      </c>
      <c r="F129" s="43" t="s">
        <v>134</v>
      </c>
      <c r="G129" s="43">
        <v>9.1</v>
      </c>
      <c r="H129" s="43">
        <v>4.8</v>
      </c>
      <c r="I129" s="43">
        <v>30.2</v>
      </c>
      <c r="J129" s="43">
        <v>200</v>
      </c>
      <c r="K129" s="44" t="s">
        <v>135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190</v>
      </c>
      <c r="F130" s="43" t="s">
        <v>91</v>
      </c>
      <c r="G130" s="43">
        <v>12.9</v>
      </c>
      <c r="H130" s="43">
        <v>6.4</v>
      </c>
      <c r="I130" s="43">
        <v>5.7</v>
      </c>
      <c r="J130" s="43">
        <v>132</v>
      </c>
      <c r="K130" s="44" t="s">
        <v>136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137</v>
      </c>
      <c r="F131" s="43">
        <v>150</v>
      </c>
      <c r="G131" s="43">
        <v>1.2</v>
      </c>
      <c r="H131" s="43">
        <v>5.0999999999999996</v>
      </c>
      <c r="I131" s="43">
        <v>21.6</v>
      </c>
      <c r="J131" s="43">
        <v>137</v>
      </c>
      <c r="K131" s="44" t="s">
        <v>138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191</v>
      </c>
      <c r="F132" s="43">
        <v>200</v>
      </c>
      <c r="G132" s="43">
        <v>0.1</v>
      </c>
      <c r="H132" s="43">
        <v>0</v>
      </c>
      <c r="I132" s="43">
        <v>19</v>
      </c>
      <c r="J132" s="43">
        <v>76</v>
      </c>
      <c r="K132" s="44" t="s">
        <v>114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57</v>
      </c>
      <c r="F133" s="43">
        <v>50</v>
      </c>
      <c r="G133" s="43">
        <v>2.5</v>
      </c>
      <c r="H133" s="43">
        <v>0.7</v>
      </c>
      <c r="I133" s="43">
        <v>20.3</v>
      </c>
      <c r="J133" s="43">
        <v>97.3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58</v>
      </c>
      <c r="F134" s="43">
        <v>30</v>
      </c>
      <c r="G134" s="43">
        <v>1.1000000000000001</v>
      </c>
      <c r="H134" s="43">
        <v>0.3</v>
      </c>
      <c r="I134" s="43">
        <v>14.1</v>
      </c>
      <c r="J134" s="43">
        <v>62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490</v>
      </c>
      <c r="G137" s="19">
        <f t="shared" ref="G137:J137" si="64">SUM(G128:G136)</f>
        <v>27.000000000000004</v>
      </c>
      <c r="H137" s="19">
        <f t="shared" si="64"/>
        <v>20.299999999999997</v>
      </c>
      <c r="I137" s="19">
        <f t="shared" si="64"/>
        <v>112.3</v>
      </c>
      <c r="J137" s="19">
        <f t="shared" si="64"/>
        <v>737.3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970</v>
      </c>
      <c r="G138" s="32">
        <f t="shared" ref="G138" si="66">G127+G137</f>
        <v>46.800000000000004</v>
      </c>
      <c r="H138" s="32">
        <f t="shared" ref="H138" si="67">H127+H137</f>
        <v>42.599999999999994</v>
      </c>
      <c r="I138" s="32">
        <f t="shared" ref="I138" si="68">I127+I137</f>
        <v>190.8</v>
      </c>
      <c r="J138" s="32">
        <f t="shared" ref="J138:L138" si="69">J127+J137</f>
        <v>1336.3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139</v>
      </c>
      <c r="F139" s="40">
        <v>90</v>
      </c>
      <c r="G139" s="40">
        <v>15.1</v>
      </c>
      <c r="H139" s="40">
        <v>8.6</v>
      </c>
      <c r="I139" s="40">
        <v>12.8</v>
      </c>
      <c r="J139" s="40">
        <v>189</v>
      </c>
      <c r="K139" s="41" t="s">
        <v>140</v>
      </c>
      <c r="L139" s="40"/>
    </row>
    <row r="140" spans="1:12" ht="14.4" x14ac:dyDescent="0.3">
      <c r="A140" s="23"/>
      <c r="B140" s="15"/>
      <c r="C140" s="11"/>
      <c r="D140" s="55" t="s">
        <v>29</v>
      </c>
      <c r="E140" s="42" t="s">
        <v>52</v>
      </c>
      <c r="F140" s="43">
        <v>150</v>
      </c>
      <c r="G140" s="43">
        <v>3</v>
      </c>
      <c r="H140" s="43">
        <v>3.8</v>
      </c>
      <c r="I140" s="43">
        <v>19.3</v>
      </c>
      <c r="J140" s="43">
        <v>123</v>
      </c>
      <c r="K140" s="44" t="s">
        <v>54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96</v>
      </c>
      <c r="F141" s="43">
        <v>200</v>
      </c>
      <c r="G141" s="43">
        <v>1.9</v>
      </c>
      <c r="H141" s="43">
        <v>1.7</v>
      </c>
      <c r="I141" s="43">
        <v>17</v>
      </c>
      <c r="J141" s="43">
        <v>91</v>
      </c>
      <c r="K141" s="44" t="s">
        <v>97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26</v>
      </c>
      <c r="E144" s="42" t="s">
        <v>77</v>
      </c>
      <c r="F144" s="43">
        <v>60</v>
      </c>
      <c r="G144" s="43">
        <v>1.5</v>
      </c>
      <c r="H144" s="43">
        <v>7.3</v>
      </c>
      <c r="I144" s="43">
        <v>8.1999999999999993</v>
      </c>
      <c r="J144" s="43">
        <v>105</v>
      </c>
      <c r="K144" s="44" t="s">
        <v>141</v>
      </c>
      <c r="L144" s="43"/>
    </row>
    <row r="145" spans="1:12" ht="14.4" x14ac:dyDescent="0.3">
      <c r="A145" s="23"/>
      <c r="B145" s="15"/>
      <c r="C145" s="11"/>
      <c r="D145" s="6" t="s">
        <v>63</v>
      </c>
      <c r="E145" s="42" t="s">
        <v>179</v>
      </c>
      <c r="F145" s="43">
        <v>110</v>
      </c>
      <c r="G145" s="43">
        <v>3.8</v>
      </c>
      <c r="H145" s="43">
        <v>3</v>
      </c>
      <c r="I145" s="43">
        <v>11.2</v>
      </c>
      <c r="J145" s="43">
        <v>87</v>
      </c>
      <c r="K145" s="44" t="s">
        <v>82</v>
      </c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25.3</v>
      </c>
      <c r="H146" s="19">
        <f t="shared" si="70"/>
        <v>24.4</v>
      </c>
      <c r="I146" s="19">
        <f t="shared" si="70"/>
        <v>68.5</v>
      </c>
      <c r="J146" s="19">
        <f t="shared" si="70"/>
        <v>595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176</v>
      </c>
      <c r="F147" s="43">
        <v>60</v>
      </c>
      <c r="G147" s="43">
        <v>1.6</v>
      </c>
      <c r="H147" s="43">
        <v>4.0999999999999996</v>
      </c>
      <c r="I147" s="43">
        <v>3.7</v>
      </c>
      <c r="J147" s="43">
        <v>59</v>
      </c>
      <c r="K147" s="44" t="s">
        <v>142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143</v>
      </c>
      <c r="F148" s="43" t="s">
        <v>144</v>
      </c>
      <c r="G148" s="43">
        <v>4.0999999999999996</v>
      </c>
      <c r="H148" s="43">
        <v>4.8</v>
      </c>
      <c r="I148" s="43">
        <v>21</v>
      </c>
      <c r="J148" s="43">
        <v>144</v>
      </c>
      <c r="K148" s="44" t="s">
        <v>145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146</v>
      </c>
      <c r="F149" s="43">
        <v>90</v>
      </c>
      <c r="G149" s="43">
        <v>8.8000000000000007</v>
      </c>
      <c r="H149" s="43">
        <v>9.8000000000000007</v>
      </c>
      <c r="I149" s="43">
        <v>11.4</v>
      </c>
      <c r="J149" s="43">
        <v>169</v>
      </c>
      <c r="K149" s="44" t="s">
        <v>147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94</v>
      </c>
      <c r="F150" s="43">
        <v>150</v>
      </c>
      <c r="G150" s="43">
        <v>4.7</v>
      </c>
      <c r="H150" s="43">
        <v>4.8</v>
      </c>
      <c r="I150" s="43">
        <v>20.6</v>
      </c>
      <c r="J150" s="43">
        <v>144</v>
      </c>
      <c r="K150" s="44" t="s">
        <v>95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0.6</v>
      </c>
      <c r="H151" s="43">
        <v>0.1</v>
      </c>
      <c r="I151" s="43">
        <v>28</v>
      </c>
      <c r="J151" s="43">
        <v>115</v>
      </c>
      <c r="K151" s="44" t="s">
        <v>192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57</v>
      </c>
      <c r="F152" s="43">
        <v>50</v>
      </c>
      <c r="G152" s="43">
        <v>2.5</v>
      </c>
      <c r="H152" s="43">
        <v>0.7</v>
      </c>
      <c r="I152" s="43">
        <v>20.3</v>
      </c>
      <c r="J152" s="43">
        <v>97.3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58</v>
      </c>
      <c r="F153" s="43">
        <v>40</v>
      </c>
      <c r="G153" s="43">
        <v>1.4</v>
      </c>
      <c r="H153" s="43">
        <v>0.4</v>
      </c>
      <c r="I153" s="43">
        <v>18.8</v>
      </c>
      <c r="J153" s="43">
        <v>82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590</v>
      </c>
      <c r="G156" s="19">
        <f t="shared" ref="G156:J156" si="72">SUM(G147:G155)</f>
        <v>23.7</v>
      </c>
      <c r="H156" s="19">
        <f t="shared" si="72"/>
        <v>24.7</v>
      </c>
      <c r="I156" s="19">
        <f t="shared" si="72"/>
        <v>123.8</v>
      </c>
      <c r="J156" s="19">
        <f t="shared" si="72"/>
        <v>810.3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1200</v>
      </c>
      <c r="G157" s="32">
        <f t="shared" ref="G157" si="74">G146+G156</f>
        <v>49</v>
      </c>
      <c r="H157" s="32">
        <f t="shared" ref="H157" si="75">H146+H156</f>
        <v>49.099999999999994</v>
      </c>
      <c r="I157" s="32">
        <f t="shared" ref="I157" si="76">I146+I156</f>
        <v>192.3</v>
      </c>
      <c r="J157" s="32">
        <f t="shared" ref="J157:L157" si="77">J146+J156</f>
        <v>1405.3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148</v>
      </c>
      <c r="F158" s="40">
        <v>150</v>
      </c>
      <c r="G158" s="40">
        <v>18.899999999999999</v>
      </c>
      <c r="H158" s="40">
        <v>17.3</v>
      </c>
      <c r="I158" s="40">
        <v>17.399999999999999</v>
      </c>
      <c r="J158" s="40">
        <v>301</v>
      </c>
      <c r="K158" s="41" t="s">
        <v>149</v>
      </c>
      <c r="L158" s="40"/>
    </row>
    <row r="159" spans="1:12" ht="14.4" x14ac:dyDescent="0.3">
      <c r="A159" s="23"/>
      <c r="B159" s="15"/>
      <c r="C159" s="11"/>
      <c r="D159" s="6" t="s">
        <v>26</v>
      </c>
      <c r="E159" s="42" t="s">
        <v>150</v>
      </c>
      <c r="F159" s="43">
        <v>60</v>
      </c>
      <c r="G159" s="43">
        <v>4.7</v>
      </c>
      <c r="H159" s="43">
        <v>7.5</v>
      </c>
      <c r="I159" s="43">
        <v>10.8</v>
      </c>
      <c r="J159" s="43">
        <v>130</v>
      </c>
      <c r="K159" s="44" t="s">
        <v>151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79</v>
      </c>
      <c r="F160" s="43" t="s">
        <v>80</v>
      </c>
      <c r="G160" s="43">
        <v>0.3</v>
      </c>
      <c r="H160" s="43">
        <v>0</v>
      </c>
      <c r="I160" s="43">
        <v>15.2</v>
      </c>
      <c r="J160" s="43">
        <v>62</v>
      </c>
      <c r="K160" s="44" t="s">
        <v>81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58</v>
      </c>
      <c r="F161" s="43">
        <v>20</v>
      </c>
      <c r="G161" s="43">
        <v>0.7</v>
      </c>
      <c r="H161" s="43">
        <v>0.2</v>
      </c>
      <c r="I161" s="43">
        <v>9.4</v>
      </c>
      <c r="J161" s="43">
        <v>41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188</v>
      </c>
      <c r="F162" s="43">
        <v>150</v>
      </c>
      <c r="G162" s="43">
        <v>0.2</v>
      </c>
      <c r="H162" s="43">
        <v>0</v>
      </c>
      <c r="I162" s="43">
        <v>8.6</v>
      </c>
      <c r="J162" s="43">
        <v>35</v>
      </c>
      <c r="K162" s="44" t="s">
        <v>109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380</v>
      </c>
      <c r="G165" s="19">
        <f t="shared" ref="G165:J165" si="78">SUM(G158:G164)</f>
        <v>24.799999999999997</v>
      </c>
      <c r="H165" s="19">
        <f t="shared" si="78"/>
        <v>25</v>
      </c>
      <c r="I165" s="19">
        <f t="shared" si="78"/>
        <v>61.4</v>
      </c>
      <c r="J165" s="19">
        <f t="shared" si="78"/>
        <v>569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170</v>
      </c>
      <c r="F166" s="43">
        <v>60</v>
      </c>
      <c r="G166" s="43">
        <v>0.5</v>
      </c>
      <c r="H166" s="43">
        <v>0</v>
      </c>
      <c r="I166" s="43">
        <v>1.4</v>
      </c>
      <c r="J166" s="43">
        <v>8</v>
      </c>
      <c r="K166" s="44" t="s">
        <v>93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152</v>
      </c>
      <c r="F167" s="43" t="s">
        <v>153</v>
      </c>
      <c r="G167" s="43">
        <v>5.6</v>
      </c>
      <c r="H167" s="43">
        <v>5.5</v>
      </c>
      <c r="I167" s="43">
        <v>18.3</v>
      </c>
      <c r="J167" s="43">
        <v>145</v>
      </c>
      <c r="K167" s="44" t="s">
        <v>154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155</v>
      </c>
      <c r="F168" s="43">
        <v>200</v>
      </c>
      <c r="G168" s="43">
        <v>18</v>
      </c>
      <c r="H168" s="43">
        <v>18.899999999999999</v>
      </c>
      <c r="I168" s="43">
        <v>16.5</v>
      </c>
      <c r="J168" s="43">
        <v>308</v>
      </c>
      <c r="K168" s="44" t="s">
        <v>156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181</v>
      </c>
      <c r="F170" s="43">
        <v>200</v>
      </c>
      <c r="G170" s="43">
        <v>0.2</v>
      </c>
      <c r="H170" s="43">
        <v>0.1</v>
      </c>
      <c r="I170" s="43">
        <v>21.5</v>
      </c>
      <c r="J170" s="43">
        <v>88</v>
      </c>
      <c r="K170" s="44" t="s">
        <v>89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57</v>
      </c>
      <c r="F171" s="43">
        <v>40</v>
      </c>
      <c r="G171" s="43">
        <v>1.8</v>
      </c>
      <c r="H171" s="43">
        <v>0.4</v>
      </c>
      <c r="I171" s="43">
        <v>17.399999999999999</v>
      </c>
      <c r="J171" s="43">
        <v>82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58</v>
      </c>
      <c r="F172" s="43">
        <v>40</v>
      </c>
      <c r="G172" s="43">
        <v>1.4</v>
      </c>
      <c r="H172" s="43">
        <v>0.4</v>
      </c>
      <c r="I172" s="43">
        <v>18.8</v>
      </c>
      <c r="J172" s="43">
        <v>82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540</v>
      </c>
      <c r="G175" s="19">
        <f t="shared" ref="G175:J175" si="80">SUM(G166:G174)</f>
        <v>27.5</v>
      </c>
      <c r="H175" s="19">
        <f t="shared" si="80"/>
        <v>25.299999999999997</v>
      </c>
      <c r="I175" s="19">
        <f t="shared" si="80"/>
        <v>93.899999999999991</v>
      </c>
      <c r="J175" s="19">
        <f t="shared" si="80"/>
        <v>713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920</v>
      </c>
      <c r="G176" s="32">
        <f t="shared" ref="G176" si="82">G165+G175</f>
        <v>52.3</v>
      </c>
      <c r="H176" s="32">
        <f t="shared" ref="H176" si="83">H165+H175</f>
        <v>50.3</v>
      </c>
      <c r="I176" s="32">
        <f t="shared" ref="I176" si="84">I165+I175</f>
        <v>155.29999999999998</v>
      </c>
      <c r="J176" s="32">
        <f t="shared" ref="J176:L176" si="85">J165+J175</f>
        <v>1282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177</v>
      </c>
      <c r="F177" s="40" t="s">
        <v>70</v>
      </c>
      <c r="G177" s="40">
        <v>11.4</v>
      </c>
      <c r="H177" s="40">
        <v>10.6</v>
      </c>
      <c r="I177" s="40">
        <v>3.4</v>
      </c>
      <c r="J177" s="40">
        <v>155</v>
      </c>
      <c r="K177" s="41" t="s">
        <v>193</v>
      </c>
      <c r="L177" s="40"/>
    </row>
    <row r="178" spans="1:12" ht="14.4" x14ac:dyDescent="0.3">
      <c r="A178" s="23"/>
      <c r="B178" s="15"/>
      <c r="C178" s="11"/>
      <c r="D178" s="6" t="s">
        <v>29</v>
      </c>
      <c r="E178" s="42" t="s">
        <v>157</v>
      </c>
      <c r="F178" s="43">
        <v>150</v>
      </c>
      <c r="G178" s="43">
        <v>3.2</v>
      </c>
      <c r="H178" s="43">
        <v>8.6</v>
      </c>
      <c r="I178" s="43">
        <v>25.8</v>
      </c>
      <c r="J178" s="43">
        <v>193</v>
      </c>
      <c r="K178" s="44" t="s">
        <v>158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0.2</v>
      </c>
      <c r="H179" s="43">
        <v>0</v>
      </c>
      <c r="I179" s="43">
        <v>11.9</v>
      </c>
      <c r="J179" s="43">
        <v>53</v>
      </c>
      <c r="K179" s="44" t="s">
        <v>62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57</v>
      </c>
      <c r="F180" s="43">
        <v>20</v>
      </c>
      <c r="G180" s="43">
        <v>0.9</v>
      </c>
      <c r="H180" s="43">
        <v>0.2</v>
      </c>
      <c r="I180" s="43">
        <v>8.6999999999999993</v>
      </c>
      <c r="J180" s="43">
        <v>41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167</v>
      </c>
      <c r="F181" s="43">
        <v>150</v>
      </c>
      <c r="G181" s="43">
        <v>0.6</v>
      </c>
      <c r="H181" s="43">
        <v>0.6</v>
      </c>
      <c r="I181" s="43">
        <v>14.7</v>
      </c>
      <c r="J181" s="43">
        <v>71</v>
      </c>
      <c r="K181" s="44" t="s">
        <v>109</v>
      </c>
      <c r="L181" s="43"/>
    </row>
    <row r="182" spans="1:12" ht="26.4" x14ac:dyDescent="0.3">
      <c r="A182" s="23"/>
      <c r="B182" s="15"/>
      <c r="C182" s="11"/>
      <c r="D182" s="6" t="s">
        <v>26</v>
      </c>
      <c r="E182" s="42" t="s">
        <v>169</v>
      </c>
      <c r="F182" s="43">
        <v>60</v>
      </c>
      <c r="G182" s="43">
        <v>0.3</v>
      </c>
      <c r="H182" s="43">
        <v>0.1</v>
      </c>
      <c r="I182" s="43">
        <v>1.2</v>
      </c>
      <c r="J182" s="43">
        <v>7</v>
      </c>
      <c r="K182" s="44" t="s">
        <v>159</v>
      </c>
      <c r="L182" s="43"/>
    </row>
    <row r="183" spans="1:12" ht="14.4" x14ac:dyDescent="0.3">
      <c r="A183" s="23"/>
      <c r="B183" s="15"/>
      <c r="C183" s="11"/>
      <c r="D183" s="55" t="s">
        <v>32</v>
      </c>
      <c r="E183" s="42" t="s">
        <v>58</v>
      </c>
      <c r="F183" s="43">
        <v>20</v>
      </c>
      <c r="G183" s="43">
        <v>0.7</v>
      </c>
      <c r="H183" s="43">
        <v>0.2</v>
      </c>
      <c r="I183" s="43">
        <v>9.4</v>
      </c>
      <c r="J183" s="43">
        <v>41</v>
      </c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17.3</v>
      </c>
      <c r="H184" s="19">
        <f t="shared" si="86"/>
        <v>20.3</v>
      </c>
      <c r="I184" s="19">
        <f t="shared" si="86"/>
        <v>75.100000000000009</v>
      </c>
      <c r="J184" s="19">
        <f t="shared" si="86"/>
        <v>561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160</v>
      </c>
      <c r="F185" s="43">
        <v>60</v>
      </c>
      <c r="G185" s="43">
        <v>1.9</v>
      </c>
      <c r="H185" s="43">
        <v>3.9</v>
      </c>
      <c r="I185" s="43">
        <v>5.9</v>
      </c>
      <c r="J185" s="43">
        <v>66</v>
      </c>
      <c r="K185" s="44" t="s">
        <v>161</v>
      </c>
      <c r="L185" s="43"/>
    </row>
    <row r="186" spans="1:12" ht="26.4" x14ac:dyDescent="0.3">
      <c r="A186" s="23"/>
      <c r="B186" s="15"/>
      <c r="C186" s="11"/>
      <c r="D186" s="7" t="s">
        <v>27</v>
      </c>
      <c r="E186" s="42" t="s">
        <v>162</v>
      </c>
      <c r="F186" s="43" t="s">
        <v>163</v>
      </c>
      <c r="G186" s="43">
        <v>4.2</v>
      </c>
      <c r="H186" s="43">
        <v>5.0999999999999996</v>
      </c>
      <c r="I186" s="43">
        <v>12.9</v>
      </c>
      <c r="J186" s="43">
        <v>114</v>
      </c>
      <c r="K186" s="44" t="s">
        <v>164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165</v>
      </c>
      <c r="F187" s="43">
        <v>100</v>
      </c>
      <c r="G187" s="43">
        <v>12.9</v>
      </c>
      <c r="H187" s="43">
        <v>8.9</v>
      </c>
      <c r="I187" s="43">
        <v>4.0999999999999996</v>
      </c>
      <c r="J187" s="43">
        <v>148</v>
      </c>
      <c r="K187" s="44" t="s">
        <v>166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124</v>
      </c>
      <c r="F188" s="43">
        <v>150</v>
      </c>
      <c r="G188" s="43">
        <v>3.7</v>
      </c>
      <c r="H188" s="43">
        <v>3.6</v>
      </c>
      <c r="I188" s="43">
        <v>34.1</v>
      </c>
      <c r="J188" s="43">
        <v>184</v>
      </c>
      <c r="K188" s="44" t="s">
        <v>125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0.6</v>
      </c>
      <c r="H189" s="43">
        <v>0.1</v>
      </c>
      <c r="I189" s="43">
        <v>28</v>
      </c>
      <c r="J189" s="43">
        <v>115</v>
      </c>
      <c r="K189" s="44" t="s">
        <v>56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57</v>
      </c>
      <c r="F190" s="43">
        <v>30</v>
      </c>
      <c r="G190" s="43">
        <v>1.4</v>
      </c>
      <c r="H190" s="43">
        <v>0.3</v>
      </c>
      <c r="I190" s="43">
        <v>13.1</v>
      </c>
      <c r="J190" s="43">
        <v>61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58</v>
      </c>
      <c r="F191" s="43">
        <v>30</v>
      </c>
      <c r="G191" s="43">
        <v>1.1000000000000001</v>
      </c>
      <c r="H191" s="43">
        <v>0.3</v>
      </c>
      <c r="I191" s="43">
        <v>14.1</v>
      </c>
      <c r="J191" s="43">
        <v>62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570</v>
      </c>
      <c r="G194" s="19">
        <f t="shared" ref="G194:J194" si="88">SUM(G185:G193)</f>
        <v>25.8</v>
      </c>
      <c r="H194" s="19">
        <f t="shared" si="88"/>
        <v>22.200000000000003</v>
      </c>
      <c r="I194" s="19">
        <f t="shared" si="88"/>
        <v>112.19999999999999</v>
      </c>
      <c r="J194" s="19">
        <f t="shared" si="88"/>
        <v>750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1170</v>
      </c>
      <c r="G195" s="32">
        <f t="shared" ref="G195" si="90">G184+G194</f>
        <v>43.1</v>
      </c>
      <c r="H195" s="32">
        <f t="shared" ref="H195" si="91">H184+H194</f>
        <v>42.5</v>
      </c>
      <c r="I195" s="32">
        <f t="shared" ref="I195" si="92">I184+I194</f>
        <v>187.3</v>
      </c>
      <c r="J195" s="32">
        <f t="shared" ref="J195:L195" si="93">J184+J194</f>
        <v>1311</v>
      </c>
      <c r="K195" s="32"/>
      <c r="L195" s="32">
        <f t="shared" si="93"/>
        <v>0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1078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46.09</v>
      </c>
      <c r="H196" s="34">
        <f t="shared" si="94"/>
        <v>44.68</v>
      </c>
      <c r="I196" s="34">
        <f t="shared" si="94"/>
        <v>182.85999999999999</v>
      </c>
      <c r="J196" s="34">
        <f t="shared" si="94"/>
        <v>1318.98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customSheetViews>
    <customSheetView guid="{A4560B46-B9CD-4737-ABF2-0C2D8828E1D3}" fitToPage="1">
      <pane xSplit="4" ySplit="5" topLeftCell="E6" activePane="bottomRight" state="frozen"/>
      <selection pane="bottomRight" activeCell="N21" sqref="N21"/>
      <pageMargins left="0.70866141732283472" right="0.70866141732283472" top="0.74803149606299213" bottom="0.74803149606299213" header="0.31496062992125984" footer="0.31496062992125984"/>
      <pageSetup paperSize="9" scale="90" fitToHeight="0" orientation="landscape" r:id="rId1"/>
    </customSheetView>
    <customSheetView guid="{FA917981-E23B-4FA4-B7FB-6B263DDFD8C5}">
      <pane xSplit="4" ySplit="5" topLeftCell="E6" activePane="bottomRight" state="frozen"/>
      <selection pane="bottomRight" sqref="A1:L23"/>
      <pageMargins left="0.7" right="0.7" top="0.75" bottom="0.75" header="0.3" footer="0.3"/>
      <pageSetup paperSize="9" orientation="portrait"/>
    </customSheetView>
    <customSheetView guid="{DA594ED9-1B9B-4303-9438-F00AB4ADC9B1}">
      <pane xSplit="4" ySplit="5" topLeftCell="E6" activePane="bottomRight" state="frozen"/>
      <selection pane="bottomRight" activeCell="M5" sqref="M5"/>
      <pageMargins left="0.7" right="0.7" top="0.75" bottom="0.75" header="0.3" footer="0.3"/>
      <pageSetup paperSize="9" orientation="portrait" r:id="rId2"/>
    </customSheetView>
    <customSheetView guid="{88B0DFBB-4F42-4772-820D-16F244065F02}" showPageBreaks="1" fitToPage="1">
      <pane xSplit="4" ySplit="5" topLeftCell="E18" activePane="bottomRight" state="frozen"/>
      <selection pane="bottomRight" activeCell="R98" sqref="R98"/>
      <pageMargins left="0.70866141732283472" right="0.70866141732283472" top="0.74803149606299213" bottom="0.74803149606299213" header="0.31496062992125984" footer="0.31496062992125984"/>
      <pageSetup paperSize="9" scale="90" fitToHeight="0" orientation="landscape" r:id="rId3"/>
    </customSheetView>
  </customSheetViews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2024-04-13T01:20:10Z</cp:lastPrinted>
  <dcterms:created xsi:type="dcterms:W3CDTF">2022-05-16T14:23:56Z</dcterms:created>
  <dcterms:modified xsi:type="dcterms:W3CDTF">2024-04-13T06:15:03Z</dcterms:modified>
</cp:coreProperties>
</file>